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D04F06C2-AFB4-4139-A0B8-AECA464BF3EA}" xr6:coauthVersionLast="46" xr6:coauthVersionMax="46" xr10:uidLastSave="{00000000-0000-0000-0000-000000000000}"/>
  <bookViews>
    <workbookView xWindow="-108" yWindow="-108" windowWidth="24792" windowHeight="13440" xr2:uid="{00000000-000D-0000-FFFF-FFFF00000000}"/>
  </bookViews>
  <sheets>
    <sheet name="GRAD" sheetId="4" r:id="rId1"/>
    <sheet name="Sheet1" sheetId="5" state="hidden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59" i="4" l="1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X665" i="4"/>
  <c r="W665" i="4"/>
  <c r="V665" i="4"/>
  <c r="U665" i="4"/>
  <c r="T665" i="4"/>
  <c r="S665" i="4"/>
  <c r="R665" i="4"/>
  <c r="Q665" i="4"/>
  <c r="P665" i="4"/>
  <c r="O665" i="4"/>
  <c r="N665" i="4"/>
  <c r="M665" i="4"/>
  <c r="L665" i="4"/>
  <c r="K665" i="4"/>
  <c r="J665" i="4"/>
  <c r="I665" i="4"/>
  <c r="H665" i="4"/>
  <c r="G665" i="4"/>
  <c r="F665" i="4"/>
  <c r="E665" i="4"/>
  <c r="D665" i="4"/>
  <c r="U676" i="4"/>
  <c r="T676" i="4"/>
  <c r="S676" i="4"/>
  <c r="R676" i="4"/>
  <c r="Q676" i="4"/>
  <c r="P676" i="4"/>
  <c r="O676" i="4"/>
  <c r="N676" i="4"/>
  <c r="M676" i="4"/>
  <c r="L676" i="4"/>
  <c r="K676" i="4"/>
  <c r="J676" i="4"/>
  <c r="I676" i="4"/>
  <c r="H676" i="4"/>
  <c r="G676" i="4"/>
  <c r="F676" i="4"/>
  <c r="E676" i="4"/>
  <c r="D676" i="4"/>
  <c r="U675" i="4"/>
  <c r="T675" i="4"/>
  <c r="S675" i="4"/>
  <c r="R675" i="4"/>
  <c r="Q675" i="4"/>
  <c r="P675" i="4"/>
  <c r="O675" i="4"/>
  <c r="N675" i="4"/>
  <c r="M675" i="4"/>
  <c r="L675" i="4"/>
  <c r="K675" i="4"/>
  <c r="J675" i="4"/>
  <c r="I675" i="4"/>
  <c r="H675" i="4"/>
  <c r="G675" i="4"/>
  <c r="F675" i="4"/>
  <c r="E675" i="4"/>
  <c r="D675" i="4"/>
  <c r="U672" i="4"/>
  <c r="T672" i="4"/>
  <c r="S672" i="4"/>
  <c r="R672" i="4"/>
  <c r="Q672" i="4"/>
  <c r="P672" i="4"/>
  <c r="O672" i="4"/>
  <c r="N672" i="4"/>
  <c r="M672" i="4"/>
  <c r="L672" i="4"/>
  <c r="K672" i="4"/>
  <c r="J672" i="4"/>
  <c r="I672" i="4"/>
  <c r="H672" i="4"/>
  <c r="G672" i="4"/>
  <c r="F672" i="4"/>
  <c r="E672" i="4"/>
  <c r="D672" i="4"/>
  <c r="U671" i="4"/>
  <c r="T671" i="4"/>
  <c r="S671" i="4"/>
  <c r="R671" i="4"/>
  <c r="Q671" i="4"/>
  <c r="P671" i="4"/>
  <c r="O671" i="4"/>
  <c r="N671" i="4"/>
  <c r="M671" i="4"/>
  <c r="L671" i="4"/>
  <c r="K671" i="4"/>
  <c r="J671" i="4"/>
  <c r="I671" i="4"/>
  <c r="H671" i="4"/>
  <c r="G671" i="4"/>
  <c r="F671" i="4"/>
  <c r="E671" i="4"/>
  <c r="D671" i="4"/>
  <c r="U512" i="4"/>
  <c r="T512" i="4"/>
  <c r="S512" i="4"/>
  <c r="R512" i="4"/>
  <c r="R513" i="4" s="1"/>
  <c r="Q512" i="4"/>
  <c r="P512" i="4"/>
  <c r="O512" i="4"/>
  <c r="N512" i="4"/>
  <c r="M512" i="4"/>
  <c r="L512" i="4"/>
  <c r="K512" i="4"/>
  <c r="K513" i="4" s="1"/>
  <c r="J512" i="4"/>
  <c r="J513" i="4" s="1"/>
  <c r="I512" i="4"/>
  <c r="H512" i="4"/>
  <c r="G512" i="4"/>
  <c r="F512" i="4"/>
  <c r="E512" i="4"/>
  <c r="D512" i="4"/>
  <c r="W511" i="4"/>
  <c r="V511" i="4"/>
  <c r="X511" i="4" s="1"/>
  <c r="W510" i="4"/>
  <c r="W512" i="4" s="1"/>
  <c r="V510" i="4"/>
  <c r="U509" i="4"/>
  <c r="T509" i="4"/>
  <c r="T513" i="4" s="1"/>
  <c r="S509" i="4"/>
  <c r="R509" i="4"/>
  <c r="Q509" i="4"/>
  <c r="P509" i="4"/>
  <c r="O509" i="4"/>
  <c r="N509" i="4"/>
  <c r="M509" i="4"/>
  <c r="L509" i="4"/>
  <c r="L513" i="4" s="1"/>
  <c r="K509" i="4"/>
  <c r="J509" i="4"/>
  <c r="I509" i="4"/>
  <c r="H509" i="4"/>
  <c r="G509" i="4"/>
  <c r="F509" i="4"/>
  <c r="E509" i="4"/>
  <c r="E513" i="4" s="1"/>
  <c r="D509" i="4"/>
  <c r="D513" i="4" s="1"/>
  <c r="W508" i="4"/>
  <c r="V508" i="4"/>
  <c r="W507" i="4"/>
  <c r="W509" i="4" s="1"/>
  <c r="V507" i="4"/>
  <c r="X507" i="4" s="1"/>
  <c r="D677" i="4"/>
  <c r="D505" i="4"/>
  <c r="E505" i="4"/>
  <c r="D520" i="4"/>
  <c r="E520" i="4"/>
  <c r="D523" i="4"/>
  <c r="E523" i="4"/>
  <c r="E524" i="4" s="1"/>
  <c r="D455" i="4"/>
  <c r="D456" i="4" s="1"/>
  <c r="D444" i="4"/>
  <c r="E444" i="4"/>
  <c r="D452" i="4"/>
  <c r="E452" i="4"/>
  <c r="E455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W258" i="4"/>
  <c r="V258" i="4"/>
  <c r="W257" i="4"/>
  <c r="V257" i="4"/>
  <c r="U256" i="4"/>
  <c r="U260" i="4" s="1"/>
  <c r="T256" i="4"/>
  <c r="S256" i="4"/>
  <c r="R256" i="4"/>
  <c r="Q256" i="4"/>
  <c r="Q260" i="4" s="1"/>
  <c r="P256" i="4"/>
  <c r="O256" i="4"/>
  <c r="N256" i="4"/>
  <c r="M256" i="4"/>
  <c r="M260" i="4" s="1"/>
  <c r="L256" i="4"/>
  <c r="K256" i="4"/>
  <c r="J256" i="4"/>
  <c r="I256" i="4"/>
  <c r="I260" i="4" s="1"/>
  <c r="H256" i="4"/>
  <c r="G256" i="4"/>
  <c r="F256" i="4"/>
  <c r="E256" i="4"/>
  <c r="E260" i="4" s="1"/>
  <c r="D256" i="4"/>
  <c r="W255" i="4"/>
  <c r="V255" i="4"/>
  <c r="X255" i="4" s="1"/>
  <c r="W254" i="4"/>
  <c r="V254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W247" i="4"/>
  <c r="V247" i="4"/>
  <c r="W246" i="4"/>
  <c r="V246" i="4"/>
  <c r="X246" i="4" s="1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W244" i="4"/>
  <c r="V244" i="4"/>
  <c r="W243" i="4"/>
  <c r="V243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W167" i="4"/>
  <c r="V167" i="4"/>
  <c r="W166" i="4"/>
  <c r="V166" i="4"/>
  <c r="U165" i="4"/>
  <c r="T165" i="4"/>
  <c r="S165" i="4"/>
  <c r="R165" i="4"/>
  <c r="Q165" i="4"/>
  <c r="P165" i="4"/>
  <c r="O165" i="4"/>
  <c r="N165" i="4"/>
  <c r="M165" i="4"/>
  <c r="M169" i="4" s="1"/>
  <c r="L165" i="4"/>
  <c r="K165" i="4"/>
  <c r="J165" i="4"/>
  <c r="I165" i="4"/>
  <c r="H165" i="4"/>
  <c r="G165" i="4"/>
  <c r="F165" i="4"/>
  <c r="E165" i="4"/>
  <c r="E169" i="4" s="1"/>
  <c r="D165" i="4"/>
  <c r="W164" i="4"/>
  <c r="V164" i="4"/>
  <c r="X164" i="4" s="1"/>
  <c r="W163" i="4"/>
  <c r="V163" i="4"/>
  <c r="W245" i="4" l="1"/>
  <c r="F513" i="4"/>
  <c r="N513" i="4"/>
  <c r="X166" i="4"/>
  <c r="X510" i="4"/>
  <c r="X512" i="4" s="1"/>
  <c r="H513" i="4"/>
  <c r="J169" i="4"/>
  <c r="N249" i="4"/>
  <c r="R169" i="4"/>
  <c r="F249" i="4"/>
  <c r="E456" i="4"/>
  <c r="G513" i="4"/>
  <c r="O513" i="4"/>
  <c r="P513" i="4"/>
  <c r="W513" i="4"/>
  <c r="I513" i="4"/>
  <c r="Q513" i="4"/>
  <c r="S513" i="4"/>
  <c r="X508" i="4"/>
  <c r="X509" i="4" s="1"/>
  <c r="X513" i="4" s="1"/>
  <c r="M513" i="4"/>
  <c r="U513" i="4"/>
  <c r="V512" i="4"/>
  <c r="V509" i="4"/>
  <c r="S169" i="4"/>
  <c r="G249" i="4"/>
  <c r="O249" i="4"/>
  <c r="K260" i="4"/>
  <c r="S260" i="4"/>
  <c r="D524" i="4"/>
  <c r="K169" i="4"/>
  <c r="G169" i="4"/>
  <c r="O169" i="4"/>
  <c r="K249" i="4"/>
  <c r="S249" i="4"/>
  <c r="G260" i="4"/>
  <c r="O260" i="4"/>
  <c r="H169" i="4"/>
  <c r="P169" i="4"/>
  <c r="X244" i="4"/>
  <c r="V259" i="4"/>
  <c r="W168" i="4"/>
  <c r="W169" i="4" s="1"/>
  <c r="E249" i="4"/>
  <c r="M249" i="4"/>
  <c r="U249" i="4"/>
  <c r="F169" i="4"/>
  <c r="N169" i="4"/>
  <c r="X243" i="4"/>
  <c r="X245" i="4" s="1"/>
  <c r="H249" i="4"/>
  <c r="P249" i="4"/>
  <c r="J249" i="4"/>
  <c r="R249" i="4"/>
  <c r="D260" i="4"/>
  <c r="L260" i="4"/>
  <c r="T260" i="4"/>
  <c r="F260" i="4"/>
  <c r="N260" i="4"/>
  <c r="H260" i="4"/>
  <c r="P260" i="4"/>
  <c r="W259" i="4"/>
  <c r="X167" i="4"/>
  <c r="X168" i="4" s="1"/>
  <c r="X254" i="4"/>
  <c r="X256" i="4" s="1"/>
  <c r="X257" i="4"/>
  <c r="W165" i="4"/>
  <c r="I169" i="4"/>
  <c r="Q169" i="4"/>
  <c r="W256" i="4"/>
  <c r="X258" i="4"/>
  <c r="J260" i="4"/>
  <c r="R260" i="4"/>
  <c r="D249" i="4"/>
  <c r="T249" i="4"/>
  <c r="L249" i="4"/>
  <c r="W248" i="4"/>
  <c r="W249" i="4" s="1"/>
  <c r="X247" i="4"/>
  <c r="X248" i="4" s="1"/>
  <c r="I249" i="4"/>
  <c r="Q249" i="4"/>
  <c r="V248" i="4"/>
  <c r="V256" i="4"/>
  <c r="V245" i="4"/>
  <c r="X163" i="4"/>
  <c r="X165" i="4" s="1"/>
  <c r="D169" i="4"/>
  <c r="L169" i="4"/>
  <c r="T169" i="4"/>
  <c r="U169" i="4"/>
  <c r="V168" i="4"/>
  <c r="V165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D673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D502" i="4"/>
  <c r="D506" i="4" s="1"/>
  <c r="E502" i="4"/>
  <c r="E506" i="4" s="1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W292" i="4"/>
  <c r="V292" i="4"/>
  <c r="W291" i="4"/>
  <c r="V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W289" i="4"/>
  <c r="V289" i="4"/>
  <c r="W288" i="4"/>
  <c r="V288" i="4"/>
  <c r="W260" i="4" l="1"/>
  <c r="V513" i="4"/>
  <c r="V260" i="4"/>
  <c r="X259" i="4"/>
  <c r="X260" i="4" s="1"/>
  <c r="X169" i="4"/>
  <c r="S294" i="4"/>
  <c r="V169" i="4"/>
  <c r="K294" i="4"/>
  <c r="X249" i="4"/>
  <c r="V249" i="4"/>
  <c r="G294" i="4"/>
  <c r="O294" i="4"/>
  <c r="F294" i="4"/>
  <c r="J294" i="4"/>
  <c r="N294" i="4"/>
  <c r="X292" i="4"/>
  <c r="E294" i="4"/>
  <c r="I294" i="4"/>
  <c r="M294" i="4"/>
  <c r="Q294" i="4"/>
  <c r="U294" i="4"/>
  <c r="X288" i="4"/>
  <c r="X289" i="4"/>
  <c r="W293" i="4"/>
  <c r="R294" i="4"/>
  <c r="V293" i="4"/>
  <c r="D294" i="4"/>
  <c r="H294" i="4"/>
  <c r="L294" i="4"/>
  <c r="P294" i="4"/>
  <c r="T294" i="4"/>
  <c r="V290" i="4"/>
  <c r="W290" i="4"/>
  <c r="X291" i="4"/>
  <c r="X293" i="4" l="1"/>
  <c r="X290" i="4"/>
  <c r="V294" i="4"/>
  <c r="W294" i="4"/>
  <c r="X294" i="4" l="1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D32" i="4"/>
  <c r="E32" i="4"/>
  <c r="D35" i="4"/>
  <c r="E35" i="4"/>
  <c r="D36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E36" i="4" l="1"/>
  <c r="V659" i="4" l="1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H494" i="4"/>
  <c r="G494" i="4"/>
  <c r="F494" i="4"/>
  <c r="E494" i="4"/>
  <c r="D494" i="4"/>
  <c r="W493" i="4"/>
  <c r="V493" i="4"/>
  <c r="W492" i="4"/>
  <c r="V492" i="4"/>
  <c r="U491" i="4"/>
  <c r="U495" i="4" s="1"/>
  <c r="T491" i="4"/>
  <c r="S491" i="4"/>
  <c r="R491" i="4"/>
  <c r="Q491" i="4"/>
  <c r="P491" i="4"/>
  <c r="O491" i="4"/>
  <c r="N491" i="4"/>
  <c r="M491" i="4"/>
  <c r="M495" i="4" s="1"/>
  <c r="L491" i="4"/>
  <c r="K491" i="4"/>
  <c r="J491" i="4"/>
  <c r="I491" i="4"/>
  <c r="H491" i="4"/>
  <c r="G491" i="4"/>
  <c r="F491" i="4"/>
  <c r="E491" i="4"/>
  <c r="E495" i="4" s="1"/>
  <c r="D491" i="4"/>
  <c r="W490" i="4"/>
  <c r="V490" i="4"/>
  <c r="W489" i="4"/>
  <c r="V489" i="4"/>
  <c r="Q495" i="4" l="1"/>
  <c r="I495" i="4"/>
  <c r="X490" i="4"/>
  <c r="D495" i="4"/>
  <c r="H495" i="4"/>
  <c r="L495" i="4"/>
  <c r="P495" i="4"/>
  <c r="T495" i="4"/>
  <c r="V494" i="4"/>
  <c r="W494" i="4"/>
  <c r="X489" i="4"/>
  <c r="X491" i="4" s="1"/>
  <c r="X493" i="4"/>
  <c r="F495" i="4"/>
  <c r="J495" i="4"/>
  <c r="N495" i="4"/>
  <c r="R495" i="4"/>
  <c r="W491" i="4"/>
  <c r="G495" i="4"/>
  <c r="K495" i="4"/>
  <c r="O495" i="4"/>
  <c r="S495" i="4"/>
  <c r="X492" i="4"/>
  <c r="V491" i="4"/>
  <c r="X494" i="4" l="1"/>
  <c r="X495" i="4" s="1"/>
  <c r="W495" i="4"/>
  <c r="V495" i="4"/>
  <c r="V661" i="4"/>
  <c r="V660" i="4"/>
  <c r="V657" i="4"/>
  <c r="V656" i="4"/>
  <c r="V655" i="4"/>
  <c r="W661" i="4"/>
  <c r="V662" i="4" l="1"/>
  <c r="V658" i="4"/>
  <c r="D421" i="4"/>
  <c r="E421" i="4"/>
  <c r="D430" i="4"/>
  <c r="E430" i="4"/>
  <c r="D433" i="4"/>
  <c r="E433" i="4"/>
  <c r="D191" i="4"/>
  <c r="E191" i="4"/>
  <c r="D200" i="4"/>
  <c r="E200" i="4"/>
  <c r="D203" i="4"/>
  <c r="E203" i="4"/>
  <c r="D188" i="4"/>
  <c r="E188" i="4"/>
  <c r="D180" i="4"/>
  <c r="E180" i="4"/>
  <c r="E181" i="4" s="1"/>
  <c r="W34" i="4"/>
  <c r="V34" i="4"/>
  <c r="W33" i="4"/>
  <c r="V33" i="4"/>
  <c r="W31" i="4"/>
  <c r="V31" i="4"/>
  <c r="W30" i="4"/>
  <c r="V30" i="4"/>
  <c r="E192" i="4" l="1"/>
  <c r="V663" i="4"/>
  <c r="D434" i="4"/>
  <c r="D181" i="4"/>
  <c r="E434" i="4"/>
  <c r="W32" i="4"/>
  <c r="I36" i="4"/>
  <c r="M36" i="4"/>
  <c r="Q36" i="4"/>
  <c r="U36" i="4"/>
  <c r="X34" i="4"/>
  <c r="G36" i="4"/>
  <c r="K36" i="4"/>
  <c r="O36" i="4"/>
  <c r="S36" i="4"/>
  <c r="D204" i="4"/>
  <c r="D192" i="4"/>
  <c r="X31" i="4"/>
  <c r="X33" i="4"/>
  <c r="H36" i="4"/>
  <c r="L36" i="4"/>
  <c r="P36" i="4"/>
  <c r="T36" i="4"/>
  <c r="W35" i="4"/>
  <c r="X30" i="4"/>
  <c r="F36" i="4"/>
  <c r="J36" i="4"/>
  <c r="N36" i="4"/>
  <c r="R36" i="4"/>
  <c r="E204" i="4"/>
  <c r="V35" i="4"/>
  <c r="V32" i="4"/>
  <c r="X32" i="4" l="1"/>
  <c r="X35" i="4"/>
  <c r="X36" i="4" s="1"/>
  <c r="W36" i="4"/>
  <c r="V36" i="4"/>
  <c r="D658" i="4" l="1"/>
  <c r="U581" i="4"/>
  <c r="T581" i="4"/>
  <c r="S581" i="4"/>
  <c r="R581" i="4"/>
  <c r="Q581" i="4"/>
  <c r="P581" i="4"/>
  <c r="O581" i="4"/>
  <c r="N581" i="4"/>
  <c r="M581" i="4"/>
  <c r="L581" i="4"/>
  <c r="K581" i="4"/>
  <c r="J581" i="4"/>
  <c r="I581" i="4"/>
  <c r="H581" i="4"/>
  <c r="G581" i="4"/>
  <c r="F581" i="4"/>
  <c r="E581" i="4"/>
  <c r="D581" i="4"/>
  <c r="W580" i="4"/>
  <c r="V580" i="4"/>
  <c r="W579" i="4"/>
  <c r="V579" i="4"/>
  <c r="U578" i="4"/>
  <c r="T578" i="4"/>
  <c r="S578" i="4"/>
  <c r="R578" i="4"/>
  <c r="Q578" i="4"/>
  <c r="P578" i="4"/>
  <c r="O578" i="4"/>
  <c r="N578" i="4"/>
  <c r="M578" i="4"/>
  <c r="L578" i="4"/>
  <c r="K578" i="4"/>
  <c r="J578" i="4"/>
  <c r="I578" i="4"/>
  <c r="H578" i="4"/>
  <c r="G578" i="4"/>
  <c r="F578" i="4"/>
  <c r="E578" i="4"/>
  <c r="D578" i="4"/>
  <c r="W577" i="4"/>
  <c r="V577" i="4"/>
  <c r="W576" i="4"/>
  <c r="V576" i="4"/>
  <c r="X576" i="4" l="1"/>
  <c r="E582" i="4"/>
  <c r="I582" i="4"/>
  <c r="Q582" i="4"/>
  <c r="U582" i="4"/>
  <c r="M582" i="4"/>
  <c r="X579" i="4"/>
  <c r="D674" i="4"/>
  <c r="G582" i="4"/>
  <c r="K582" i="4"/>
  <c r="S582" i="4"/>
  <c r="X580" i="4"/>
  <c r="O582" i="4"/>
  <c r="W581" i="4"/>
  <c r="X577" i="4"/>
  <c r="F582" i="4"/>
  <c r="R582" i="4"/>
  <c r="J582" i="4"/>
  <c r="N582" i="4"/>
  <c r="W578" i="4"/>
  <c r="D582" i="4"/>
  <c r="H582" i="4"/>
  <c r="L582" i="4"/>
  <c r="P582" i="4"/>
  <c r="T582" i="4"/>
  <c r="V581" i="4"/>
  <c r="V578" i="4"/>
  <c r="X581" i="4" l="1"/>
  <c r="X578" i="4"/>
  <c r="W582" i="4"/>
  <c r="V582" i="4"/>
  <c r="X582" i="4" l="1"/>
  <c r="U203" i="4" l="1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W202" i="4"/>
  <c r="V202" i="4"/>
  <c r="W201" i="4"/>
  <c r="V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W199" i="4"/>
  <c r="V199" i="4"/>
  <c r="W198" i="4"/>
  <c r="V198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W22" i="4"/>
  <c r="V22" i="4"/>
  <c r="W21" i="4"/>
  <c r="V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9" i="4"/>
  <c r="V19" i="4"/>
  <c r="W18" i="4"/>
  <c r="V18" i="4"/>
  <c r="X22" i="4" l="1"/>
  <c r="X202" i="4"/>
  <c r="G24" i="4"/>
  <c r="K24" i="4"/>
  <c r="O24" i="4"/>
  <c r="S24" i="4"/>
  <c r="W23" i="4"/>
  <c r="I24" i="4"/>
  <c r="M24" i="4"/>
  <c r="Q24" i="4"/>
  <c r="U24" i="4"/>
  <c r="V20" i="4"/>
  <c r="F204" i="4"/>
  <c r="J204" i="4"/>
  <c r="N204" i="4"/>
  <c r="R204" i="4"/>
  <c r="X19" i="4"/>
  <c r="W200" i="4"/>
  <c r="I204" i="4"/>
  <c r="M204" i="4"/>
  <c r="Q204" i="4"/>
  <c r="U204" i="4"/>
  <c r="G204" i="4"/>
  <c r="K204" i="4"/>
  <c r="O204" i="4"/>
  <c r="D24" i="4"/>
  <c r="H24" i="4"/>
  <c r="L24" i="4"/>
  <c r="P24" i="4"/>
  <c r="T24" i="4"/>
  <c r="X198" i="4"/>
  <c r="S204" i="4"/>
  <c r="V203" i="4"/>
  <c r="W203" i="4"/>
  <c r="X199" i="4"/>
  <c r="T204" i="4"/>
  <c r="H204" i="4"/>
  <c r="L204" i="4"/>
  <c r="P204" i="4"/>
  <c r="V200" i="4"/>
  <c r="X201" i="4"/>
  <c r="X21" i="4"/>
  <c r="F24" i="4"/>
  <c r="J24" i="4"/>
  <c r="N24" i="4"/>
  <c r="R24" i="4"/>
  <c r="V23" i="4"/>
  <c r="W20" i="4"/>
  <c r="E24" i="4"/>
  <c r="X18" i="4"/>
  <c r="X23" i="4" l="1"/>
  <c r="X203" i="4"/>
  <c r="X20" i="4"/>
  <c r="W24" i="4"/>
  <c r="V24" i="4"/>
  <c r="W204" i="4"/>
  <c r="X200" i="4"/>
  <c r="V204" i="4"/>
  <c r="X24" i="4" l="1"/>
  <c r="X204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405" i="4"/>
  <c r="W405" i="4"/>
  <c r="V406" i="4"/>
  <c r="W406" i="4"/>
  <c r="V673" i="4"/>
  <c r="V677" i="4"/>
  <c r="W677" i="4"/>
  <c r="W657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W281" i="4"/>
  <c r="V281" i="4"/>
  <c r="W280" i="4"/>
  <c r="V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W278" i="4"/>
  <c r="V278" i="4"/>
  <c r="W277" i="4"/>
  <c r="V277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W132" i="4"/>
  <c r="V132" i="4"/>
  <c r="W131" i="4"/>
  <c r="V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W129" i="4"/>
  <c r="V129" i="4"/>
  <c r="W128" i="4"/>
  <c r="V128" i="4"/>
  <c r="U663" i="4" l="1"/>
  <c r="X131" i="4"/>
  <c r="X278" i="4"/>
  <c r="V279" i="4"/>
  <c r="I134" i="4"/>
  <c r="M134" i="4"/>
  <c r="Q134" i="4"/>
  <c r="U134" i="4"/>
  <c r="X677" i="4"/>
  <c r="X661" i="4"/>
  <c r="X657" i="4"/>
  <c r="W673" i="4"/>
  <c r="X673" i="4" s="1"/>
  <c r="X406" i="4"/>
  <c r="X281" i="4"/>
  <c r="F283" i="4"/>
  <c r="J283" i="4"/>
  <c r="N283" i="4"/>
  <c r="R283" i="4"/>
  <c r="E134" i="4"/>
  <c r="X128" i="4"/>
  <c r="S674" i="4"/>
  <c r="O674" i="4"/>
  <c r="K674" i="4"/>
  <c r="G674" i="4"/>
  <c r="L674" i="4"/>
  <c r="T674" i="4"/>
  <c r="P674" i="4"/>
  <c r="H674" i="4"/>
  <c r="R674" i="4"/>
  <c r="N674" i="4"/>
  <c r="J674" i="4"/>
  <c r="F674" i="4"/>
  <c r="U674" i="4"/>
  <c r="Q674" i="4"/>
  <c r="M674" i="4"/>
  <c r="I674" i="4"/>
  <c r="E674" i="4"/>
  <c r="X405" i="4"/>
  <c r="G283" i="4"/>
  <c r="K283" i="4"/>
  <c r="O283" i="4"/>
  <c r="S283" i="4"/>
  <c r="V282" i="4"/>
  <c r="W282" i="4"/>
  <c r="X280" i="4"/>
  <c r="E283" i="4"/>
  <c r="I283" i="4"/>
  <c r="M283" i="4"/>
  <c r="Q283" i="4"/>
  <c r="U283" i="4"/>
  <c r="X277" i="4"/>
  <c r="X279" i="4" s="1"/>
  <c r="D283" i="4"/>
  <c r="H283" i="4"/>
  <c r="L283" i="4"/>
  <c r="P283" i="4"/>
  <c r="T283" i="4"/>
  <c r="W279" i="4"/>
  <c r="J134" i="4"/>
  <c r="N134" i="4"/>
  <c r="K134" i="4"/>
  <c r="O134" i="4"/>
  <c r="X132" i="4"/>
  <c r="X133" i="4" s="1"/>
  <c r="W133" i="4"/>
  <c r="S134" i="4"/>
  <c r="X129" i="4"/>
  <c r="R134" i="4"/>
  <c r="F134" i="4"/>
  <c r="W130" i="4"/>
  <c r="G134" i="4"/>
  <c r="D134" i="4"/>
  <c r="H134" i="4"/>
  <c r="L134" i="4"/>
  <c r="P134" i="4"/>
  <c r="T134" i="4"/>
  <c r="V133" i="4"/>
  <c r="V130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W10" i="4"/>
  <c r="V10" i="4"/>
  <c r="W9" i="4"/>
  <c r="V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7" i="4"/>
  <c r="V7" i="4"/>
  <c r="W6" i="4"/>
  <c r="V6" i="4"/>
  <c r="V283" i="4" l="1"/>
  <c r="D12" i="4"/>
  <c r="D39" i="4" s="1"/>
  <c r="H12" i="4"/>
  <c r="H39" i="4" s="1"/>
  <c r="L12" i="4"/>
  <c r="L39" i="4" s="1"/>
  <c r="P12" i="4"/>
  <c r="P39" i="4" s="1"/>
  <c r="T12" i="4"/>
  <c r="T39" i="4" s="1"/>
  <c r="X282" i="4"/>
  <c r="X283" i="4" s="1"/>
  <c r="X130" i="4"/>
  <c r="X134" i="4" s="1"/>
  <c r="W283" i="4"/>
  <c r="W134" i="4"/>
  <c r="F12" i="4"/>
  <c r="F39" i="4" s="1"/>
  <c r="J12" i="4"/>
  <c r="J39" i="4" s="1"/>
  <c r="N12" i="4"/>
  <c r="N39" i="4" s="1"/>
  <c r="R12" i="4"/>
  <c r="R39" i="4" s="1"/>
  <c r="X9" i="4"/>
  <c r="V134" i="4"/>
  <c r="W11" i="4"/>
  <c r="V8" i="4"/>
  <c r="X10" i="4"/>
  <c r="I12" i="4"/>
  <c r="I39" i="4" s="1"/>
  <c r="M12" i="4"/>
  <c r="M39" i="4" s="1"/>
  <c r="Q12" i="4"/>
  <c r="Q39" i="4" s="1"/>
  <c r="U12" i="4"/>
  <c r="U39" i="4" s="1"/>
  <c r="X6" i="4"/>
  <c r="E12" i="4"/>
  <c r="E39" i="4" s="1"/>
  <c r="W8" i="4"/>
  <c r="G12" i="4"/>
  <c r="G39" i="4" s="1"/>
  <c r="K12" i="4"/>
  <c r="K39" i="4" s="1"/>
  <c r="O12" i="4"/>
  <c r="O39" i="4" s="1"/>
  <c r="S12" i="4"/>
  <c r="S39" i="4" s="1"/>
  <c r="X7" i="4"/>
  <c r="V11" i="4"/>
  <c r="X11" i="4" l="1"/>
  <c r="W12" i="4"/>
  <c r="W39" i="4" s="1"/>
  <c r="X8" i="4"/>
  <c r="V12" i="4"/>
  <c r="V39" i="4" s="1"/>
  <c r="X12" i="4" l="1"/>
  <c r="X39" i="4" s="1"/>
  <c r="W660" i="4" l="1"/>
  <c r="W65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E422" i="4" s="1"/>
  <c r="D418" i="4"/>
  <c r="D422" i="4" s="1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E445" i="4" s="1"/>
  <c r="D441" i="4"/>
  <c r="D445" i="4" s="1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U455" i="4"/>
  <c r="U456" i="4" s="1"/>
  <c r="T455" i="4"/>
  <c r="T456" i="4" s="1"/>
  <c r="S455" i="4"/>
  <c r="S456" i="4" s="1"/>
  <c r="R455" i="4"/>
  <c r="R456" i="4" s="1"/>
  <c r="Q455" i="4"/>
  <c r="Q456" i="4" s="1"/>
  <c r="P455" i="4"/>
  <c r="P456" i="4" s="1"/>
  <c r="O455" i="4"/>
  <c r="O456" i="4" s="1"/>
  <c r="N455" i="4"/>
  <c r="N456" i="4" s="1"/>
  <c r="M455" i="4"/>
  <c r="M456" i="4" s="1"/>
  <c r="L455" i="4"/>
  <c r="L456" i="4" s="1"/>
  <c r="K455" i="4"/>
  <c r="K456" i="4" s="1"/>
  <c r="J455" i="4"/>
  <c r="I455" i="4"/>
  <c r="I456" i="4" s="1"/>
  <c r="H455" i="4"/>
  <c r="H456" i="4" s="1"/>
  <c r="G455" i="4"/>
  <c r="G456" i="4" s="1"/>
  <c r="F455" i="4"/>
  <c r="F456" i="4" s="1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H505" i="4"/>
  <c r="G505" i="4"/>
  <c r="F505" i="4"/>
  <c r="U520" i="4"/>
  <c r="T520" i="4"/>
  <c r="S520" i="4"/>
  <c r="R520" i="4"/>
  <c r="Q520" i="4"/>
  <c r="P520" i="4"/>
  <c r="O520" i="4"/>
  <c r="N520" i="4"/>
  <c r="M520" i="4"/>
  <c r="L520" i="4"/>
  <c r="K520" i="4"/>
  <c r="J520" i="4"/>
  <c r="I520" i="4"/>
  <c r="H520" i="4"/>
  <c r="G520" i="4"/>
  <c r="F520" i="4"/>
  <c r="U523" i="4"/>
  <c r="T523" i="4"/>
  <c r="S523" i="4"/>
  <c r="R523" i="4"/>
  <c r="Q523" i="4"/>
  <c r="P523" i="4"/>
  <c r="O523" i="4"/>
  <c r="N523" i="4"/>
  <c r="M523" i="4"/>
  <c r="L523" i="4"/>
  <c r="K523" i="4"/>
  <c r="J523" i="4"/>
  <c r="I523" i="4"/>
  <c r="H523" i="4"/>
  <c r="G523" i="4"/>
  <c r="F523" i="4"/>
  <c r="U532" i="4"/>
  <c r="T532" i="4"/>
  <c r="S532" i="4"/>
  <c r="R532" i="4"/>
  <c r="Q532" i="4"/>
  <c r="P532" i="4"/>
  <c r="O532" i="4"/>
  <c r="N532" i="4"/>
  <c r="M532" i="4"/>
  <c r="L532" i="4"/>
  <c r="K532" i="4"/>
  <c r="J532" i="4"/>
  <c r="I532" i="4"/>
  <c r="H532" i="4"/>
  <c r="G532" i="4"/>
  <c r="F532" i="4"/>
  <c r="E532" i="4"/>
  <c r="D532" i="4"/>
  <c r="U535" i="4"/>
  <c r="T535" i="4"/>
  <c r="S535" i="4"/>
  <c r="R535" i="4"/>
  <c r="Q535" i="4"/>
  <c r="P535" i="4"/>
  <c r="O535" i="4"/>
  <c r="N535" i="4"/>
  <c r="M535" i="4"/>
  <c r="L535" i="4"/>
  <c r="K535" i="4"/>
  <c r="J535" i="4"/>
  <c r="I535" i="4"/>
  <c r="H535" i="4"/>
  <c r="G535" i="4"/>
  <c r="F535" i="4"/>
  <c r="E535" i="4"/>
  <c r="D535" i="4"/>
  <c r="U544" i="4"/>
  <c r="T544" i="4"/>
  <c r="S544" i="4"/>
  <c r="R544" i="4"/>
  <c r="Q544" i="4"/>
  <c r="P544" i="4"/>
  <c r="O544" i="4"/>
  <c r="N544" i="4"/>
  <c r="M544" i="4"/>
  <c r="L544" i="4"/>
  <c r="K544" i="4"/>
  <c r="J544" i="4"/>
  <c r="I544" i="4"/>
  <c r="H544" i="4"/>
  <c r="G544" i="4"/>
  <c r="F544" i="4"/>
  <c r="E544" i="4"/>
  <c r="D544" i="4"/>
  <c r="U547" i="4"/>
  <c r="T547" i="4"/>
  <c r="S547" i="4"/>
  <c r="R547" i="4"/>
  <c r="Q547" i="4"/>
  <c r="P547" i="4"/>
  <c r="O547" i="4"/>
  <c r="N547" i="4"/>
  <c r="M547" i="4"/>
  <c r="L547" i="4"/>
  <c r="K547" i="4"/>
  <c r="J547" i="4"/>
  <c r="I547" i="4"/>
  <c r="H547" i="4"/>
  <c r="G547" i="4"/>
  <c r="F547" i="4"/>
  <c r="E547" i="4"/>
  <c r="D547" i="4"/>
  <c r="U555" i="4"/>
  <c r="T555" i="4"/>
  <c r="S555" i="4"/>
  <c r="R555" i="4"/>
  <c r="Q555" i="4"/>
  <c r="P555" i="4"/>
  <c r="O555" i="4"/>
  <c r="N555" i="4"/>
  <c r="M555" i="4"/>
  <c r="L555" i="4"/>
  <c r="K555" i="4"/>
  <c r="J555" i="4"/>
  <c r="I555" i="4"/>
  <c r="H555" i="4"/>
  <c r="G555" i="4"/>
  <c r="F555" i="4"/>
  <c r="E555" i="4"/>
  <c r="D555" i="4"/>
  <c r="U558" i="4"/>
  <c r="T558" i="4"/>
  <c r="S558" i="4"/>
  <c r="R558" i="4"/>
  <c r="Q558" i="4"/>
  <c r="P558" i="4"/>
  <c r="O558" i="4"/>
  <c r="N558" i="4"/>
  <c r="M558" i="4"/>
  <c r="L558" i="4"/>
  <c r="K558" i="4"/>
  <c r="J558" i="4"/>
  <c r="I558" i="4"/>
  <c r="H558" i="4"/>
  <c r="G558" i="4"/>
  <c r="F558" i="4"/>
  <c r="E558" i="4"/>
  <c r="D558" i="4"/>
  <c r="U567" i="4"/>
  <c r="T567" i="4"/>
  <c r="S567" i="4"/>
  <c r="R567" i="4"/>
  <c r="Q567" i="4"/>
  <c r="P567" i="4"/>
  <c r="O567" i="4"/>
  <c r="N567" i="4"/>
  <c r="M567" i="4"/>
  <c r="L567" i="4"/>
  <c r="K567" i="4"/>
  <c r="J567" i="4"/>
  <c r="I567" i="4"/>
  <c r="H567" i="4"/>
  <c r="G567" i="4"/>
  <c r="F567" i="4"/>
  <c r="E567" i="4"/>
  <c r="D567" i="4"/>
  <c r="U570" i="4"/>
  <c r="T570" i="4"/>
  <c r="S570" i="4"/>
  <c r="R570" i="4"/>
  <c r="Q570" i="4"/>
  <c r="P570" i="4"/>
  <c r="O570" i="4"/>
  <c r="N570" i="4"/>
  <c r="M570" i="4"/>
  <c r="L570" i="4"/>
  <c r="K570" i="4"/>
  <c r="J570" i="4"/>
  <c r="I570" i="4"/>
  <c r="H570" i="4"/>
  <c r="G570" i="4"/>
  <c r="F570" i="4"/>
  <c r="E570" i="4"/>
  <c r="D570" i="4"/>
  <c r="U589" i="4"/>
  <c r="T589" i="4"/>
  <c r="S589" i="4"/>
  <c r="R589" i="4"/>
  <c r="Q589" i="4"/>
  <c r="P589" i="4"/>
  <c r="O589" i="4"/>
  <c r="N589" i="4"/>
  <c r="M589" i="4"/>
  <c r="L589" i="4"/>
  <c r="K589" i="4"/>
  <c r="J589" i="4"/>
  <c r="I589" i="4"/>
  <c r="H589" i="4"/>
  <c r="G589" i="4"/>
  <c r="F589" i="4"/>
  <c r="E589" i="4"/>
  <c r="D589" i="4"/>
  <c r="U592" i="4"/>
  <c r="T592" i="4"/>
  <c r="S592" i="4"/>
  <c r="R592" i="4"/>
  <c r="Q592" i="4"/>
  <c r="P592" i="4"/>
  <c r="O592" i="4"/>
  <c r="N592" i="4"/>
  <c r="M592" i="4"/>
  <c r="L592" i="4"/>
  <c r="K592" i="4"/>
  <c r="J592" i="4"/>
  <c r="I592" i="4"/>
  <c r="H592" i="4"/>
  <c r="G592" i="4"/>
  <c r="F592" i="4"/>
  <c r="E592" i="4"/>
  <c r="D592" i="4"/>
  <c r="U601" i="4"/>
  <c r="T601" i="4"/>
  <c r="S601" i="4"/>
  <c r="R601" i="4"/>
  <c r="Q601" i="4"/>
  <c r="P601" i="4"/>
  <c r="O601" i="4"/>
  <c r="N601" i="4"/>
  <c r="M601" i="4"/>
  <c r="L601" i="4"/>
  <c r="K601" i="4"/>
  <c r="J601" i="4"/>
  <c r="I601" i="4"/>
  <c r="H601" i="4"/>
  <c r="G601" i="4"/>
  <c r="F601" i="4"/>
  <c r="E601" i="4"/>
  <c r="D601" i="4"/>
  <c r="U604" i="4"/>
  <c r="T604" i="4"/>
  <c r="S604" i="4"/>
  <c r="R604" i="4"/>
  <c r="Q604" i="4"/>
  <c r="P604" i="4"/>
  <c r="O604" i="4"/>
  <c r="N604" i="4"/>
  <c r="M604" i="4"/>
  <c r="L604" i="4"/>
  <c r="K604" i="4"/>
  <c r="J604" i="4"/>
  <c r="I604" i="4"/>
  <c r="H604" i="4"/>
  <c r="G604" i="4"/>
  <c r="F604" i="4"/>
  <c r="E604" i="4"/>
  <c r="D604" i="4"/>
  <c r="U612" i="4"/>
  <c r="T612" i="4"/>
  <c r="S612" i="4"/>
  <c r="R612" i="4"/>
  <c r="Q612" i="4"/>
  <c r="P612" i="4"/>
  <c r="O612" i="4"/>
  <c r="N612" i="4"/>
  <c r="M612" i="4"/>
  <c r="L612" i="4"/>
  <c r="K612" i="4"/>
  <c r="J612" i="4"/>
  <c r="I612" i="4"/>
  <c r="H612" i="4"/>
  <c r="G612" i="4"/>
  <c r="F612" i="4"/>
  <c r="E612" i="4"/>
  <c r="D612" i="4"/>
  <c r="U615" i="4"/>
  <c r="T615" i="4"/>
  <c r="S615" i="4"/>
  <c r="R615" i="4"/>
  <c r="Q615" i="4"/>
  <c r="P615" i="4"/>
  <c r="O615" i="4"/>
  <c r="N615" i="4"/>
  <c r="M615" i="4"/>
  <c r="L615" i="4"/>
  <c r="K615" i="4"/>
  <c r="J615" i="4"/>
  <c r="I615" i="4"/>
  <c r="H615" i="4"/>
  <c r="G615" i="4"/>
  <c r="F615" i="4"/>
  <c r="E615" i="4"/>
  <c r="D615" i="4"/>
  <c r="U623" i="4"/>
  <c r="T623" i="4"/>
  <c r="S623" i="4"/>
  <c r="R623" i="4"/>
  <c r="Q623" i="4"/>
  <c r="P623" i="4"/>
  <c r="O623" i="4"/>
  <c r="N623" i="4"/>
  <c r="M623" i="4"/>
  <c r="L623" i="4"/>
  <c r="K623" i="4"/>
  <c r="J623" i="4"/>
  <c r="I623" i="4"/>
  <c r="H623" i="4"/>
  <c r="G623" i="4"/>
  <c r="F623" i="4"/>
  <c r="E623" i="4"/>
  <c r="D623" i="4"/>
  <c r="U626" i="4"/>
  <c r="T626" i="4"/>
  <c r="S626" i="4"/>
  <c r="R626" i="4"/>
  <c r="Q626" i="4"/>
  <c r="P626" i="4"/>
  <c r="O626" i="4"/>
  <c r="N626" i="4"/>
  <c r="M626" i="4"/>
  <c r="L626" i="4"/>
  <c r="K626" i="4"/>
  <c r="J626" i="4"/>
  <c r="I626" i="4"/>
  <c r="H626" i="4"/>
  <c r="G626" i="4"/>
  <c r="F626" i="4"/>
  <c r="E626" i="4"/>
  <c r="D626" i="4"/>
  <c r="U635" i="4"/>
  <c r="T635" i="4"/>
  <c r="S635" i="4"/>
  <c r="R635" i="4"/>
  <c r="Q635" i="4"/>
  <c r="P635" i="4"/>
  <c r="O635" i="4"/>
  <c r="N635" i="4"/>
  <c r="M635" i="4"/>
  <c r="L635" i="4"/>
  <c r="K635" i="4"/>
  <c r="J635" i="4"/>
  <c r="I635" i="4"/>
  <c r="H635" i="4"/>
  <c r="G635" i="4"/>
  <c r="F635" i="4"/>
  <c r="E635" i="4"/>
  <c r="D635" i="4"/>
  <c r="U638" i="4"/>
  <c r="T638" i="4"/>
  <c r="S638" i="4"/>
  <c r="R638" i="4"/>
  <c r="Q638" i="4"/>
  <c r="P638" i="4"/>
  <c r="O638" i="4"/>
  <c r="N638" i="4"/>
  <c r="M638" i="4"/>
  <c r="L638" i="4"/>
  <c r="K638" i="4"/>
  <c r="J638" i="4"/>
  <c r="I638" i="4"/>
  <c r="H638" i="4"/>
  <c r="G638" i="4"/>
  <c r="F638" i="4"/>
  <c r="E638" i="4"/>
  <c r="D638" i="4"/>
  <c r="U646" i="4"/>
  <c r="T646" i="4"/>
  <c r="S646" i="4"/>
  <c r="R646" i="4"/>
  <c r="Q646" i="4"/>
  <c r="P646" i="4"/>
  <c r="O646" i="4"/>
  <c r="N646" i="4"/>
  <c r="M646" i="4"/>
  <c r="L646" i="4"/>
  <c r="K646" i="4"/>
  <c r="J646" i="4"/>
  <c r="I646" i="4"/>
  <c r="H646" i="4"/>
  <c r="G646" i="4"/>
  <c r="F646" i="4"/>
  <c r="E646" i="4"/>
  <c r="D646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J456" i="4" l="1"/>
  <c r="K678" i="4"/>
  <c r="O678" i="4"/>
  <c r="L678" i="4"/>
  <c r="T678" i="4"/>
  <c r="E678" i="4"/>
  <c r="I678" i="4"/>
  <c r="M678" i="4"/>
  <c r="Q678" i="4"/>
  <c r="U678" i="4"/>
  <c r="G678" i="4"/>
  <c r="S678" i="4"/>
  <c r="D678" i="4"/>
  <c r="D679" i="4" s="1"/>
  <c r="H678" i="4"/>
  <c r="P678" i="4"/>
  <c r="F678" i="4"/>
  <c r="J678" i="4"/>
  <c r="N678" i="4"/>
  <c r="R678" i="4"/>
  <c r="W662" i="4"/>
  <c r="F422" i="4"/>
  <c r="J422" i="4"/>
  <c r="N422" i="4"/>
  <c r="R422" i="4"/>
  <c r="F364" i="4"/>
  <c r="J364" i="4"/>
  <c r="N364" i="4"/>
  <c r="R364" i="4"/>
  <c r="F227" i="4"/>
  <c r="J227" i="4"/>
  <c r="N227" i="4"/>
  <c r="R227" i="4"/>
  <c r="F181" i="4"/>
  <c r="J181" i="4"/>
  <c r="N181" i="4"/>
  <c r="I445" i="4"/>
  <c r="M445" i="4"/>
  <c r="Q445" i="4"/>
  <c r="U445" i="4"/>
  <c r="F445" i="4"/>
  <c r="J445" i="4"/>
  <c r="N445" i="4"/>
  <c r="R445" i="4"/>
  <c r="I422" i="4"/>
  <c r="M422" i="4"/>
  <c r="Q422" i="4"/>
  <c r="U422" i="4"/>
  <c r="E399" i="4"/>
  <c r="I399" i="4"/>
  <c r="M399" i="4"/>
  <c r="Q399" i="4"/>
  <c r="U399" i="4"/>
  <c r="E376" i="4"/>
  <c r="I376" i="4"/>
  <c r="M376" i="4"/>
  <c r="Q376" i="4"/>
  <c r="U376" i="4"/>
  <c r="F376" i="4"/>
  <c r="J376" i="4"/>
  <c r="N376" i="4"/>
  <c r="R376" i="4"/>
  <c r="U364" i="4"/>
  <c r="E364" i="4"/>
  <c r="I364" i="4"/>
  <c r="M364" i="4"/>
  <c r="Q364" i="4"/>
  <c r="E352" i="4"/>
  <c r="I352" i="4"/>
  <c r="M352" i="4"/>
  <c r="Q352" i="4"/>
  <c r="U352" i="4"/>
  <c r="F352" i="4"/>
  <c r="J352" i="4"/>
  <c r="N352" i="4"/>
  <c r="R352" i="4"/>
  <c r="F341" i="4"/>
  <c r="J341" i="4"/>
  <c r="N341" i="4"/>
  <c r="R341" i="4"/>
  <c r="E329" i="4"/>
  <c r="I329" i="4"/>
  <c r="M329" i="4"/>
  <c r="Q329" i="4"/>
  <c r="U329" i="4"/>
  <c r="E306" i="4"/>
  <c r="I306" i="4"/>
  <c r="M306" i="4"/>
  <c r="Q306" i="4"/>
  <c r="U306" i="4"/>
  <c r="F306" i="4"/>
  <c r="J306" i="4"/>
  <c r="N306" i="4"/>
  <c r="R306" i="4"/>
  <c r="I238" i="4"/>
  <c r="Q238" i="4"/>
  <c r="U238" i="4"/>
  <c r="F238" i="4"/>
  <c r="J238" i="4"/>
  <c r="N238" i="4"/>
  <c r="R238" i="4"/>
  <c r="F271" i="4"/>
  <c r="J271" i="4"/>
  <c r="N271" i="4"/>
  <c r="R271" i="4"/>
  <c r="E227" i="4"/>
  <c r="I227" i="4"/>
  <c r="M227" i="4"/>
  <c r="Q227" i="4"/>
  <c r="U227" i="4"/>
  <c r="F216" i="4"/>
  <c r="J216" i="4"/>
  <c r="N216" i="4"/>
  <c r="R216" i="4"/>
  <c r="F192" i="4"/>
  <c r="J192" i="4"/>
  <c r="N192" i="4"/>
  <c r="R192" i="4"/>
  <c r="R181" i="4"/>
  <c r="I181" i="4"/>
  <c r="M181" i="4"/>
  <c r="Q181" i="4"/>
  <c r="U181" i="4"/>
  <c r="E157" i="4"/>
  <c r="I157" i="4"/>
  <c r="M157" i="4"/>
  <c r="Q157" i="4"/>
  <c r="U157" i="4"/>
  <c r="F157" i="4"/>
  <c r="J157" i="4"/>
  <c r="N157" i="4"/>
  <c r="R157" i="4"/>
  <c r="F145" i="4"/>
  <c r="J145" i="4"/>
  <c r="N145" i="4"/>
  <c r="R145" i="4"/>
  <c r="F122" i="4"/>
  <c r="J122" i="4"/>
  <c r="N122" i="4"/>
  <c r="R122" i="4"/>
  <c r="F110" i="4"/>
  <c r="J110" i="4"/>
  <c r="N110" i="4"/>
  <c r="R110" i="4"/>
  <c r="F99" i="4"/>
  <c r="J99" i="4"/>
  <c r="N99" i="4"/>
  <c r="R99" i="4"/>
  <c r="E87" i="4"/>
  <c r="I87" i="4"/>
  <c r="M87" i="4"/>
  <c r="Q87" i="4"/>
  <c r="U87" i="4"/>
  <c r="F87" i="4"/>
  <c r="J87" i="4"/>
  <c r="N87" i="4"/>
  <c r="R87" i="4"/>
  <c r="E75" i="4"/>
  <c r="I75" i="4"/>
  <c r="M75" i="4"/>
  <c r="Q75" i="4"/>
  <c r="U75" i="4"/>
  <c r="F75" i="4"/>
  <c r="J75" i="4"/>
  <c r="N75" i="4"/>
  <c r="R75" i="4"/>
  <c r="E64" i="4"/>
  <c r="I64" i="4"/>
  <c r="M64" i="4"/>
  <c r="Q64" i="4"/>
  <c r="U64" i="4"/>
  <c r="F64" i="4"/>
  <c r="J64" i="4"/>
  <c r="N64" i="4"/>
  <c r="R64" i="4"/>
  <c r="E52" i="4"/>
  <c r="I52" i="4"/>
  <c r="M52" i="4"/>
  <c r="Q52" i="4"/>
  <c r="U52" i="4"/>
  <c r="F52" i="4"/>
  <c r="J52" i="4"/>
  <c r="N52" i="4"/>
  <c r="R52" i="4"/>
  <c r="F411" i="4"/>
  <c r="J411" i="4"/>
  <c r="N411" i="4"/>
  <c r="R411" i="4"/>
  <c r="F399" i="4"/>
  <c r="J399" i="4"/>
  <c r="N399" i="4"/>
  <c r="R399" i="4"/>
  <c r="F329" i="4"/>
  <c r="J329" i="4"/>
  <c r="N329" i="4"/>
  <c r="R329" i="4"/>
  <c r="F317" i="4"/>
  <c r="J317" i="4"/>
  <c r="N317" i="4"/>
  <c r="R317" i="4"/>
  <c r="F434" i="4"/>
  <c r="J434" i="4"/>
  <c r="N434" i="4"/>
  <c r="R434" i="4"/>
  <c r="I434" i="4"/>
  <c r="M434" i="4"/>
  <c r="Q434" i="4"/>
  <c r="U434" i="4"/>
  <c r="E411" i="4"/>
  <c r="I411" i="4"/>
  <c r="M411" i="4"/>
  <c r="Q411" i="4"/>
  <c r="U411" i="4"/>
  <c r="E387" i="4"/>
  <c r="I387" i="4"/>
  <c r="M387" i="4"/>
  <c r="Q387" i="4"/>
  <c r="U387" i="4"/>
  <c r="F387" i="4"/>
  <c r="J387" i="4"/>
  <c r="N387" i="4"/>
  <c r="R387" i="4"/>
  <c r="E341" i="4"/>
  <c r="I341" i="4"/>
  <c r="M341" i="4"/>
  <c r="Q341" i="4"/>
  <c r="U341" i="4"/>
  <c r="E317" i="4"/>
  <c r="I317" i="4"/>
  <c r="M317" i="4"/>
  <c r="Q317" i="4"/>
  <c r="U317" i="4"/>
  <c r="E271" i="4"/>
  <c r="I271" i="4"/>
  <c r="M271" i="4"/>
  <c r="Q271" i="4"/>
  <c r="U271" i="4"/>
  <c r="E238" i="4"/>
  <c r="M238" i="4"/>
  <c r="E216" i="4"/>
  <c r="I216" i="4"/>
  <c r="M216" i="4"/>
  <c r="Q216" i="4"/>
  <c r="U216" i="4"/>
  <c r="I192" i="4"/>
  <c r="M192" i="4"/>
  <c r="Q192" i="4"/>
  <c r="U192" i="4"/>
  <c r="E145" i="4"/>
  <c r="I145" i="4"/>
  <c r="M145" i="4"/>
  <c r="Q145" i="4"/>
  <c r="U145" i="4"/>
  <c r="E122" i="4"/>
  <c r="I122" i="4"/>
  <c r="M122" i="4"/>
  <c r="Q122" i="4"/>
  <c r="U122" i="4"/>
  <c r="E110" i="4"/>
  <c r="I110" i="4"/>
  <c r="M110" i="4"/>
  <c r="Q110" i="4"/>
  <c r="U110" i="4"/>
  <c r="E99" i="4"/>
  <c r="I99" i="4"/>
  <c r="M99" i="4"/>
  <c r="Q99" i="4"/>
  <c r="U99" i="4"/>
  <c r="G445" i="4"/>
  <c r="K445" i="4"/>
  <c r="O445" i="4"/>
  <c r="S445" i="4"/>
  <c r="G434" i="4"/>
  <c r="K434" i="4"/>
  <c r="O434" i="4"/>
  <c r="S434" i="4"/>
  <c r="G422" i="4"/>
  <c r="K422" i="4"/>
  <c r="O422" i="4"/>
  <c r="S422" i="4"/>
  <c r="G411" i="4"/>
  <c r="K411" i="4"/>
  <c r="O411" i="4"/>
  <c r="S411" i="4"/>
  <c r="G399" i="4"/>
  <c r="K399" i="4"/>
  <c r="O399" i="4"/>
  <c r="S399" i="4"/>
  <c r="G387" i="4"/>
  <c r="K387" i="4"/>
  <c r="O387" i="4"/>
  <c r="S387" i="4"/>
  <c r="G376" i="4"/>
  <c r="K376" i="4"/>
  <c r="O376" i="4"/>
  <c r="S376" i="4"/>
  <c r="G364" i="4"/>
  <c r="K364" i="4"/>
  <c r="O364" i="4"/>
  <c r="S364" i="4"/>
  <c r="H445" i="4"/>
  <c r="L445" i="4"/>
  <c r="P445" i="4"/>
  <c r="T445" i="4"/>
  <c r="H434" i="4"/>
  <c r="L434" i="4"/>
  <c r="P434" i="4"/>
  <c r="T434" i="4"/>
  <c r="H422" i="4"/>
  <c r="L422" i="4"/>
  <c r="P422" i="4"/>
  <c r="T422" i="4"/>
  <c r="D411" i="4"/>
  <c r="H411" i="4"/>
  <c r="L411" i="4"/>
  <c r="P411" i="4"/>
  <c r="T411" i="4"/>
  <c r="D399" i="4"/>
  <c r="H399" i="4"/>
  <c r="L399" i="4"/>
  <c r="P399" i="4"/>
  <c r="T399" i="4"/>
  <c r="D387" i="4"/>
  <c r="H387" i="4"/>
  <c r="L387" i="4"/>
  <c r="P387" i="4"/>
  <c r="T387" i="4"/>
  <c r="D376" i="4"/>
  <c r="H376" i="4"/>
  <c r="L376" i="4"/>
  <c r="P376" i="4"/>
  <c r="T376" i="4"/>
  <c r="D364" i="4"/>
  <c r="H364" i="4"/>
  <c r="L364" i="4"/>
  <c r="P364" i="4"/>
  <c r="T364" i="4"/>
  <c r="D352" i="4"/>
  <c r="H352" i="4"/>
  <c r="L352" i="4"/>
  <c r="P352" i="4"/>
  <c r="T352" i="4"/>
  <c r="D341" i="4"/>
  <c r="H341" i="4"/>
  <c r="L341" i="4"/>
  <c r="P341" i="4"/>
  <c r="T341" i="4"/>
  <c r="D329" i="4"/>
  <c r="H329" i="4"/>
  <c r="L329" i="4"/>
  <c r="P329" i="4"/>
  <c r="T329" i="4"/>
  <c r="D317" i="4"/>
  <c r="G352" i="4"/>
  <c r="K352" i="4"/>
  <c r="O352" i="4"/>
  <c r="S352" i="4"/>
  <c r="G341" i="4"/>
  <c r="K341" i="4"/>
  <c r="O341" i="4"/>
  <c r="S341" i="4"/>
  <c r="G329" i="4"/>
  <c r="K329" i="4"/>
  <c r="O329" i="4"/>
  <c r="S329" i="4"/>
  <c r="G317" i="4"/>
  <c r="K317" i="4"/>
  <c r="O317" i="4"/>
  <c r="S317" i="4"/>
  <c r="G306" i="4"/>
  <c r="K306" i="4"/>
  <c r="O306" i="4"/>
  <c r="S306" i="4"/>
  <c r="G271" i="4"/>
  <c r="K271" i="4"/>
  <c r="O271" i="4"/>
  <c r="S271" i="4"/>
  <c r="G238" i="4"/>
  <c r="K238" i="4"/>
  <c r="O238" i="4"/>
  <c r="S238" i="4"/>
  <c r="G227" i="4"/>
  <c r="K227" i="4"/>
  <c r="O227" i="4"/>
  <c r="S227" i="4"/>
  <c r="G216" i="4"/>
  <c r="K216" i="4"/>
  <c r="O216" i="4"/>
  <c r="S216" i="4"/>
  <c r="G192" i="4"/>
  <c r="K192" i="4"/>
  <c r="O192" i="4"/>
  <c r="S192" i="4"/>
  <c r="G181" i="4"/>
  <c r="K181" i="4"/>
  <c r="O181" i="4"/>
  <c r="S181" i="4"/>
  <c r="G157" i="4"/>
  <c r="K157" i="4"/>
  <c r="O157" i="4"/>
  <c r="S157" i="4"/>
  <c r="G145" i="4"/>
  <c r="K145" i="4"/>
  <c r="O145" i="4"/>
  <c r="S145" i="4"/>
  <c r="G122" i="4"/>
  <c r="K122" i="4"/>
  <c r="O122" i="4"/>
  <c r="S122" i="4"/>
  <c r="G110" i="4"/>
  <c r="K110" i="4"/>
  <c r="O110" i="4"/>
  <c r="S110" i="4"/>
  <c r="G99" i="4"/>
  <c r="K99" i="4"/>
  <c r="O99" i="4"/>
  <c r="S99" i="4"/>
  <c r="G87" i="4"/>
  <c r="K87" i="4"/>
  <c r="O87" i="4"/>
  <c r="S87" i="4"/>
  <c r="G75" i="4"/>
  <c r="K75" i="4"/>
  <c r="O75" i="4"/>
  <c r="S75" i="4"/>
  <c r="G64" i="4"/>
  <c r="K64" i="4"/>
  <c r="O64" i="4"/>
  <c r="S64" i="4"/>
  <c r="G52" i="4"/>
  <c r="K52" i="4"/>
  <c r="O52" i="4"/>
  <c r="S52" i="4"/>
  <c r="H317" i="4"/>
  <c r="L317" i="4"/>
  <c r="P317" i="4"/>
  <c r="T317" i="4"/>
  <c r="D306" i="4"/>
  <c r="H306" i="4"/>
  <c r="L306" i="4"/>
  <c r="P306" i="4"/>
  <c r="T306" i="4"/>
  <c r="D271" i="4"/>
  <c r="H271" i="4"/>
  <c r="L271" i="4"/>
  <c r="P271" i="4"/>
  <c r="T271" i="4"/>
  <c r="D238" i="4"/>
  <c r="H238" i="4"/>
  <c r="L238" i="4"/>
  <c r="P238" i="4"/>
  <c r="T238" i="4"/>
  <c r="D227" i="4"/>
  <c r="H227" i="4"/>
  <c r="L227" i="4"/>
  <c r="P227" i="4"/>
  <c r="T227" i="4"/>
  <c r="D216" i="4"/>
  <c r="H216" i="4"/>
  <c r="L216" i="4"/>
  <c r="P216" i="4"/>
  <c r="T216" i="4"/>
  <c r="H192" i="4"/>
  <c r="L192" i="4"/>
  <c r="P192" i="4"/>
  <c r="T192" i="4"/>
  <c r="H181" i="4"/>
  <c r="L181" i="4"/>
  <c r="P181" i="4"/>
  <c r="T181" i="4"/>
  <c r="D157" i="4"/>
  <c r="H157" i="4"/>
  <c r="L157" i="4"/>
  <c r="P157" i="4"/>
  <c r="T157" i="4"/>
  <c r="D145" i="4"/>
  <c r="H145" i="4"/>
  <c r="L145" i="4"/>
  <c r="P145" i="4"/>
  <c r="T145" i="4"/>
  <c r="D122" i="4"/>
  <c r="H122" i="4"/>
  <c r="L122" i="4"/>
  <c r="P122" i="4"/>
  <c r="T122" i="4"/>
  <c r="D110" i="4"/>
  <c r="H110" i="4"/>
  <c r="L110" i="4"/>
  <c r="P110" i="4"/>
  <c r="T110" i="4"/>
  <c r="D99" i="4"/>
  <c r="H99" i="4"/>
  <c r="L99" i="4"/>
  <c r="P99" i="4"/>
  <c r="T99" i="4"/>
  <c r="D87" i="4"/>
  <c r="H87" i="4"/>
  <c r="L87" i="4"/>
  <c r="P87" i="4"/>
  <c r="T87" i="4"/>
  <c r="D75" i="4"/>
  <c r="H75" i="4"/>
  <c r="L75" i="4"/>
  <c r="P75" i="4"/>
  <c r="T75" i="4"/>
  <c r="D64" i="4"/>
  <c r="H64" i="4"/>
  <c r="L64" i="4"/>
  <c r="P64" i="4"/>
  <c r="T64" i="4"/>
  <c r="H52" i="4"/>
  <c r="L52" i="4"/>
  <c r="P52" i="4"/>
  <c r="T52" i="4"/>
  <c r="W656" i="4" l="1"/>
  <c r="W655" i="4"/>
  <c r="U650" i="4"/>
  <c r="T650" i="4"/>
  <c r="S650" i="4"/>
  <c r="R650" i="4"/>
  <c r="Q650" i="4"/>
  <c r="P650" i="4"/>
  <c r="O650" i="4"/>
  <c r="N650" i="4"/>
  <c r="M650" i="4"/>
  <c r="L650" i="4"/>
  <c r="K650" i="4"/>
  <c r="J650" i="4"/>
  <c r="I650" i="4"/>
  <c r="H650" i="4"/>
  <c r="G650" i="4"/>
  <c r="F650" i="4"/>
  <c r="E650" i="4"/>
  <c r="D649" i="4"/>
  <c r="D650" i="4" s="1"/>
  <c r="W648" i="4"/>
  <c r="V648" i="4"/>
  <c r="W647" i="4"/>
  <c r="V647" i="4"/>
  <c r="W645" i="4"/>
  <c r="V645" i="4"/>
  <c r="W644" i="4"/>
  <c r="V644" i="4"/>
  <c r="U639" i="4"/>
  <c r="T639" i="4"/>
  <c r="S639" i="4"/>
  <c r="R639" i="4"/>
  <c r="Q639" i="4"/>
  <c r="P639" i="4"/>
  <c r="O639" i="4"/>
  <c r="N639" i="4"/>
  <c r="M639" i="4"/>
  <c r="L639" i="4"/>
  <c r="K639" i="4"/>
  <c r="J639" i="4"/>
  <c r="I639" i="4"/>
  <c r="H639" i="4"/>
  <c r="G639" i="4"/>
  <c r="F639" i="4"/>
  <c r="E639" i="4"/>
  <c r="D639" i="4"/>
  <c r="W637" i="4"/>
  <c r="V637" i="4"/>
  <c r="W636" i="4"/>
  <c r="V636" i="4"/>
  <c r="W634" i="4"/>
  <c r="V634" i="4"/>
  <c r="W633" i="4"/>
  <c r="V633" i="4"/>
  <c r="U627" i="4"/>
  <c r="T627" i="4"/>
  <c r="S627" i="4"/>
  <c r="R627" i="4"/>
  <c r="Q627" i="4"/>
  <c r="P627" i="4"/>
  <c r="O627" i="4"/>
  <c r="N627" i="4"/>
  <c r="M627" i="4"/>
  <c r="L627" i="4"/>
  <c r="K627" i="4"/>
  <c r="J627" i="4"/>
  <c r="I627" i="4"/>
  <c r="H627" i="4"/>
  <c r="G627" i="4"/>
  <c r="F627" i="4"/>
  <c r="E627" i="4"/>
  <c r="D627" i="4"/>
  <c r="W625" i="4"/>
  <c r="V625" i="4"/>
  <c r="W624" i="4"/>
  <c r="V624" i="4"/>
  <c r="W622" i="4"/>
  <c r="V622" i="4"/>
  <c r="W621" i="4"/>
  <c r="V621" i="4"/>
  <c r="U616" i="4"/>
  <c r="T616" i="4"/>
  <c r="S616" i="4"/>
  <c r="R616" i="4"/>
  <c r="Q616" i="4"/>
  <c r="P616" i="4"/>
  <c r="O616" i="4"/>
  <c r="N616" i="4"/>
  <c r="M616" i="4"/>
  <c r="L616" i="4"/>
  <c r="K616" i="4"/>
  <c r="J616" i="4"/>
  <c r="I616" i="4"/>
  <c r="H616" i="4"/>
  <c r="G616" i="4"/>
  <c r="F616" i="4"/>
  <c r="E616" i="4"/>
  <c r="D616" i="4"/>
  <c r="W614" i="4"/>
  <c r="V614" i="4"/>
  <c r="W613" i="4"/>
  <c r="V613" i="4"/>
  <c r="W611" i="4"/>
  <c r="V611" i="4"/>
  <c r="W610" i="4"/>
  <c r="V610" i="4"/>
  <c r="U605" i="4"/>
  <c r="T605" i="4"/>
  <c r="S605" i="4"/>
  <c r="R605" i="4"/>
  <c r="Q605" i="4"/>
  <c r="P605" i="4"/>
  <c r="O605" i="4"/>
  <c r="N605" i="4"/>
  <c r="M605" i="4"/>
  <c r="L605" i="4"/>
  <c r="K605" i="4"/>
  <c r="J605" i="4"/>
  <c r="I605" i="4"/>
  <c r="H605" i="4"/>
  <c r="G605" i="4"/>
  <c r="F605" i="4"/>
  <c r="E605" i="4"/>
  <c r="D605" i="4"/>
  <c r="W603" i="4"/>
  <c r="V603" i="4"/>
  <c r="W602" i="4"/>
  <c r="V602" i="4"/>
  <c r="W600" i="4"/>
  <c r="V600" i="4"/>
  <c r="W599" i="4"/>
  <c r="V599" i="4"/>
  <c r="U593" i="4"/>
  <c r="T593" i="4"/>
  <c r="S593" i="4"/>
  <c r="R593" i="4"/>
  <c r="Q593" i="4"/>
  <c r="P593" i="4"/>
  <c r="O593" i="4"/>
  <c r="N593" i="4"/>
  <c r="M593" i="4"/>
  <c r="L593" i="4"/>
  <c r="K593" i="4"/>
  <c r="J593" i="4"/>
  <c r="I593" i="4"/>
  <c r="H593" i="4"/>
  <c r="G593" i="4"/>
  <c r="F593" i="4"/>
  <c r="E593" i="4"/>
  <c r="D593" i="4"/>
  <c r="W591" i="4"/>
  <c r="V591" i="4"/>
  <c r="W590" i="4"/>
  <c r="V590" i="4"/>
  <c r="W588" i="4"/>
  <c r="V588" i="4"/>
  <c r="W587" i="4"/>
  <c r="V587" i="4"/>
  <c r="U571" i="4"/>
  <c r="T571" i="4"/>
  <c r="S571" i="4"/>
  <c r="R571" i="4"/>
  <c r="Q571" i="4"/>
  <c r="P571" i="4"/>
  <c r="O571" i="4"/>
  <c r="N571" i="4"/>
  <c r="M571" i="4"/>
  <c r="L571" i="4"/>
  <c r="K571" i="4"/>
  <c r="J571" i="4"/>
  <c r="I571" i="4"/>
  <c r="H571" i="4"/>
  <c r="G571" i="4"/>
  <c r="F571" i="4"/>
  <c r="E571" i="4"/>
  <c r="D571" i="4"/>
  <c r="W569" i="4"/>
  <c r="V569" i="4"/>
  <c r="W568" i="4"/>
  <c r="V568" i="4"/>
  <c r="W566" i="4"/>
  <c r="V566" i="4"/>
  <c r="W565" i="4"/>
  <c r="V565" i="4"/>
  <c r="U559" i="4"/>
  <c r="T559" i="4"/>
  <c r="S559" i="4"/>
  <c r="R559" i="4"/>
  <c r="Q559" i="4"/>
  <c r="P559" i="4"/>
  <c r="O559" i="4"/>
  <c r="N559" i="4"/>
  <c r="M559" i="4"/>
  <c r="L559" i="4"/>
  <c r="K559" i="4"/>
  <c r="J559" i="4"/>
  <c r="I559" i="4"/>
  <c r="H559" i="4"/>
  <c r="G559" i="4"/>
  <c r="F559" i="4"/>
  <c r="E559" i="4"/>
  <c r="D559" i="4"/>
  <c r="W557" i="4"/>
  <c r="V557" i="4"/>
  <c r="W556" i="4"/>
  <c r="V556" i="4"/>
  <c r="W554" i="4"/>
  <c r="V554" i="4"/>
  <c r="W553" i="4"/>
  <c r="V553" i="4"/>
  <c r="U548" i="4"/>
  <c r="T548" i="4"/>
  <c r="S548" i="4"/>
  <c r="R548" i="4"/>
  <c r="Q548" i="4"/>
  <c r="P548" i="4"/>
  <c r="O548" i="4"/>
  <c r="N548" i="4"/>
  <c r="M548" i="4"/>
  <c r="L548" i="4"/>
  <c r="K548" i="4"/>
  <c r="J548" i="4"/>
  <c r="I548" i="4"/>
  <c r="H548" i="4"/>
  <c r="G548" i="4"/>
  <c r="F548" i="4"/>
  <c r="E548" i="4"/>
  <c r="D548" i="4"/>
  <c r="W546" i="4"/>
  <c r="V546" i="4"/>
  <c r="W545" i="4"/>
  <c r="V545" i="4"/>
  <c r="W543" i="4"/>
  <c r="V543" i="4"/>
  <c r="W542" i="4"/>
  <c r="V542" i="4"/>
  <c r="U536" i="4"/>
  <c r="T536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D536" i="4"/>
  <c r="W534" i="4"/>
  <c r="V534" i="4"/>
  <c r="W533" i="4"/>
  <c r="V533" i="4"/>
  <c r="W531" i="4"/>
  <c r="V531" i="4"/>
  <c r="W530" i="4"/>
  <c r="V530" i="4"/>
  <c r="U524" i="4"/>
  <c r="T524" i="4"/>
  <c r="S524" i="4"/>
  <c r="R524" i="4"/>
  <c r="Q524" i="4"/>
  <c r="P524" i="4"/>
  <c r="O524" i="4"/>
  <c r="N524" i="4"/>
  <c r="M524" i="4"/>
  <c r="L524" i="4"/>
  <c r="K524" i="4"/>
  <c r="J524" i="4"/>
  <c r="I524" i="4"/>
  <c r="H524" i="4"/>
  <c r="G524" i="4"/>
  <c r="F524" i="4"/>
  <c r="W522" i="4"/>
  <c r="V522" i="4"/>
  <c r="W521" i="4"/>
  <c r="V521" i="4"/>
  <c r="W519" i="4"/>
  <c r="V519" i="4"/>
  <c r="W518" i="4"/>
  <c r="V518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H506" i="4"/>
  <c r="G506" i="4"/>
  <c r="F506" i="4"/>
  <c r="W504" i="4"/>
  <c r="V504" i="4"/>
  <c r="W503" i="4"/>
  <c r="V503" i="4"/>
  <c r="W501" i="4"/>
  <c r="V501" i="4"/>
  <c r="W500" i="4"/>
  <c r="V500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W481" i="4"/>
  <c r="V481" i="4"/>
  <c r="W480" i="4"/>
  <c r="V480" i="4"/>
  <c r="W478" i="4"/>
  <c r="V478" i="4"/>
  <c r="W477" i="4"/>
  <c r="V477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W470" i="4"/>
  <c r="V470" i="4"/>
  <c r="W469" i="4"/>
  <c r="V469" i="4"/>
  <c r="W467" i="4"/>
  <c r="V467" i="4"/>
  <c r="W466" i="4"/>
  <c r="V466" i="4"/>
  <c r="W454" i="4"/>
  <c r="V454" i="4"/>
  <c r="W453" i="4"/>
  <c r="V453" i="4"/>
  <c r="W451" i="4"/>
  <c r="V451" i="4"/>
  <c r="W450" i="4"/>
  <c r="V450" i="4"/>
  <c r="W443" i="4"/>
  <c r="V443" i="4"/>
  <c r="W442" i="4"/>
  <c r="V442" i="4"/>
  <c r="W440" i="4"/>
  <c r="V440" i="4"/>
  <c r="W439" i="4"/>
  <c r="V439" i="4"/>
  <c r="W432" i="4"/>
  <c r="V432" i="4"/>
  <c r="W431" i="4"/>
  <c r="V431" i="4"/>
  <c r="W429" i="4"/>
  <c r="V429" i="4"/>
  <c r="W428" i="4"/>
  <c r="V428" i="4"/>
  <c r="W420" i="4"/>
  <c r="V420" i="4"/>
  <c r="W419" i="4"/>
  <c r="V419" i="4"/>
  <c r="W417" i="4"/>
  <c r="V417" i="4"/>
  <c r="W416" i="4"/>
  <c r="V416" i="4"/>
  <c r="W409" i="4"/>
  <c r="V409" i="4"/>
  <c r="W408" i="4"/>
  <c r="V408" i="4"/>
  <c r="V407" i="4"/>
  <c r="W397" i="4"/>
  <c r="V397" i="4"/>
  <c r="W396" i="4"/>
  <c r="V396" i="4"/>
  <c r="W394" i="4"/>
  <c r="V394" i="4"/>
  <c r="W393" i="4"/>
  <c r="V393" i="4"/>
  <c r="W385" i="4"/>
  <c r="V385" i="4"/>
  <c r="W384" i="4"/>
  <c r="V384" i="4"/>
  <c r="W382" i="4"/>
  <c r="V382" i="4"/>
  <c r="W381" i="4"/>
  <c r="V381" i="4"/>
  <c r="W374" i="4"/>
  <c r="V374" i="4"/>
  <c r="W373" i="4"/>
  <c r="V373" i="4"/>
  <c r="W371" i="4"/>
  <c r="V371" i="4"/>
  <c r="W370" i="4"/>
  <c r="V370" i="4"/>
  <c r="W362" i="4"/>
  <c r="V362" i="4"/>
  <c r="W361" i="4"/>
  <c r="V361" i="4"/>
  <c r="W359" i="4"/>
  <c r="V359" i="4"/>
  <c r="W358" i="4"/>
  <c r="V358" i="4"/>
  <c r="W350" i="4"/>
  <c r="V350" i="4"/>
  <c r="W349" i="4"/>
  <c r="V349" i="4"/>
  <c r="W347" i="4"/>
  <c r="V347" i="4"/>
  <c r="W346" i="4"/>
  <c r="V346" i="4"/>
  <c r="W339" i="4"/>
  <c r="V339" i="4"/>
  <c r="W338" i="4"/>
  <c r="V338" i="4"/>
  <c r="W336" i="4"/>
  <c r="V336" i="4"/>
  <c r="W335" i="4"/>
  <c r="V335" i="4"/>
  <c r="W327" i="4"/>
  <c r="V327" i="4"/>
  <c r="W326" i="4"/>
  <c r="V326" i="4"/>
  <c r="W324" i="4"/>
  <c r="V324" i="4"/>
  <c r="W323" i="4"/>
  <c r="V323" i="4"/>
  <c r="W315" i="4"/>
  <c r="V315" i="4"/>
  <c r="W314" i="4"/>
  <c r="V314" i="4"/>
  <c r="W312" i="4"/>
  <c r="V312" i="4"/>
  <c r="W311" i="4"/>
  <c r="V311" i="4"/>
  <c r="W304" i="4"/>
  <c r="V304" i="4"/>
  <c r="W303" i="4"/>
  <c r="V303" i="4"/>
  <c r="W301" i="4"/>
  <c r="V301" i="4"/>
  <c r="W300" i="4"/>
  <c r="V300" i="4"/>
  <c r="W269" i="4"/>
  <c r="V269" i="4"/>
  <c r="W268" i="4"/>
  <c r="V268" i="4"/>
  <c r="W266" i="4"/>
  <c r="V266" i="4"/>
  <c r="W265" i="4"/>
  <c r="V265" i="4"/>
  <c r="W236" i="4"/>
  <c r="V236" i="4"/>
  <c r="W235" i="4"/>
  <c r="V235" i="4"/>
  <c r="W233" i="4"/>
  <c r="V233" i="4"/>
  <c r="W232" i="4"/>
  <c r="V232" i="4"/>
  <c r="W225" i="4"/>
  <c r="V225" i="4"/>
  <c r="W224" i="4"/>
  <c r="V224" i="4"/>
  <c r="W222" i="4"/>
  <c r="V222" i="4"/>
  <c r="W221" i="4"/>
  <c r="V221" i="4"/>
  <c r="W214" i="4"/>
  <c r="V214" i="4"/>
  <c r="W213" i="4"/>
  <c r="V213" i="4"/>
  <c r="W211" i="4"/>
  <c r="V211" i="4"/>
  <c r="W210" i="4"/>
  <c r="V210" i="4"/>
  <c r="W190" i="4"/>
  <c r="V190" i="4"/>
  <c r="W189" i="4"/>
  <c r="V189" i="4"/>
  <c r="W187" i="4"/>
  <c r="V187" i="4"/>
  <c r="W186" i="4"/>
  <c r="V186" i="4"/>
  <c r="W179" i="4"/>
  <c r="V179" i="4"/>
  <c r="W178" i="4"/>
  <c r="V178" i="4"/>
  <c r="W176" i="4"/>
  <c r="V176" i="4"/>
  <c r="W175" i="4"/>
  <c r="V175" i="4"/>
  <c r="W155" i="4"/>
  <c r="V155" i="4"/>
  <c r="W154" i="4"/>
  <c r="V154" i="4"/>
  <c r="W152" i="4"/>
  <c r="V152" i="4"/>
  <c r="W151" i="4"/>
  <c r="V151" i="4"/>
  <c r="W143" i="4"/>
  <c r="V143" i="4"/>
  <c r="W142" i="4"/>
  <c r="V142" i="4"/>
  <c r="V144" i="4" s="1"/>
  <c r="W140" i="4"/>
  <c r="V140" i="4"/>
  <c r="W139" i="4"/>
  <c r="V139" i="4"/>
  <c r="W120" i="4"/>
  <c r="V120" i="4"/>
  <c r="W119" i="4"/>
  <c r="V119" i="4"/>
  <c r="W117" i="4"/>
  <c r="V117" i="4"/>
  <c r="W116" i="4"/>
  <c r="V116" i="4"/>
  <c r="W108" i="4"/>
  <c r="V108" i="4"/>
  <c r="W107" i="4"/>
  <c r="V107" i="4"/>
  <c r="W105" i="4"/>
  <c r="V105" i="4"/>
  <c r="W104" i="4"/>
  <c r="V104" i="4"/>
  <c r="W97" i="4"/>
  <c r="V97" i="4"/>
  <c r="W96" i="4"/>
  <c r="V96" i="4"/>
  <c r="W94" i="4"/>
  <c r="V94" i="4"/>
  <c r="W93" i="4"/>
  <c r="V93" i="4"/>
  <c r="W85" i="4"/>
  <c r="V85" i="4"/>
  <c r="W84" i="4"/>
  <c r="V84" i="4"/>
  <c r="W82" i="4"/>
  <c r="V82" i="4"/>
  <c r="W81" i="4"/>
  <c r="V81" i="4"/>
  <c r="W73" i="4"/>
  <c r="V73" i="4"/>
  <c r="W72" i="4"/>
  <c r="V72" i="4"/>
  <c r="W70" i="4"/>
  <c r="V70" i="4"/>
  <c r="W69" i="4"/>
  <c r="V69" i="4"/>
  <c r="W62" i="4"/>
  <c r="V62" i="4"/>
  <c r="W61" i="4"/>
  <c r="V61" i="4"/>
  <c r="W59" i="4"/>
  <c r="V59" i="4"/>
  <c r="W58" i="4"/>
  <c r="V58" i="4"/>
  <c r="D52" i="4"/>
  <c r="W50" i="4"/>
  <c r="V50" i="4"/>
  <c r="W49" i="4"/>
  <c r="V49" i="4"/>
  <c r="W47" i="4"/>
  <c r="V47" i="4"/>
  <c r="W46" i="4"/>
  <c r="V46" i="4"/>
  <c r="V141" i="4" l="1"/>
  <c r="V177" i="4"/>
  <c r="W177" i="4"/>
  <c r="W658" i="4"/>
  <c r="W663" i="4" s="1"/>
  <c r="V638" i="4"/>
  <c r="V48" i="4"/>
  <c r="W51" i="4"/>
  <c r="V63" i="4"/>
  <c r="V74" i="4"/>
  <c r="V95" i="4"/>
  <c r="V98" i="4"/>
  <c r="V109" i="4"/>
  <c r="V153" i="4"/>
  <c r="V156" i="4"/>
  <c r="V180" i="4"/>
  <c r="V191" i="4"/>
  <c r="V212" i="4"/>
  <c r="V223" i="4"/>
  <c r="V226" i="4"/>
  <c r="V270" i="4"/>
  <c r="V302" i="4"/>
  <c r="V348" i="4"/>
  <c r="V372" i="4"/>
  <c r="V386" i="4"/>
  <c r="W482" i="4"/>
  <c r="W547" i="4"/>
  <c r="W567" i="4"/>
  <c r="W601" i="4"/>
  <c r="W604" i="4"/>
  <c r="X655" i="4"/>
  <c r="V234" i="4"/>
  <c r="W646" i="4"/>
  <c r="V635" i="4"/>
  <c r="W626" i="4"/>
  <c r="V615" i="4"/>
  <c r="V592" i="4"/>
  <c r="V589" i="4"/>
  <c r="V558" i="4"/>
  <c r="V535" i="4"/>
  <c r="V532" i="4"/>
  <c r="W520" i="4"/>
  <c r="V505" i="4"/>
  <c r="V471" i="4"/>
  <c r="V468" i="4"/>
  <c r="V455" i="4"/>
  <c r="V452" i="4"/>
  <c r="V441" i="4"/>
  <c r="V433" i="4"/>
  <c r="V421" i="4"/>
  <c r="V418" i="4"/>
  <c r="V410" i="4"/>
  <c r="V411" i="4" s="1"/>
  <c r="V375" i="4"/>
  <c r="V360" i="4"/>
  <c r="V340" i="4"/>
  <c r="W118" i="4"/>
  <c r="V106" i="4"/>
  <c r="W106" i="4"/>
  <c r="W98" i="4"/>
  <c r="V83" i="4"/>
  <c r="W74" i="4"/>
  <c r="V60" i="4"/>
  <c r="V395" i="4"/>
  <c r="V363" i="4"/>
  <c r="V328" i="4"/>
  <c r="V325" i="4"/>
  <c r="V313" i="4"/>
  <c r="V316" i="4"/>
  <c r="W623" i="4"/>
  <c r="W544" i="4"/>
  <c r="W479" i="4"/>
  <c r="V237" i="4"/>
  <c r="W121" i="4"/>
  <c r="W86" i="4"/>
  <c r="W83" i="4"/>
  <c r="W71" i="4"/>
  <c r="W60" i="4"/>
  <c r="W141" i="4"/>
  <c r="W144" i="4"/>
  <c r="W156" i="4"/>
  <c r="W188" i="4"/>
  <c r="W191" i="4"/>
  <c r="W212" i="4"/>
  <c r="W215" i="4"/>
  <c r="W226" i="4"/>
  <c r="W234" i="4"/>
  <c r="W267" i="4"/>
  <c r="W270" i="4"/>
  <c r="W302" i="4"/>
  <c r="W305" i="4"/>
  <c r="W316" i="4"/>
  <c r="W325" i="4"/>
  <c r="W337" i="4"/>
  <c r="W340" i="4"/>
  <c r="W348" i="4"/>
  <c r="W351" i="4"/>
  <c r="W363" i="4"/>
  <c r="W372" i="4"/>
  <c r="W383" i="4"/>
  <c r="W386" i="4"/>
  <c r="W395" i="4"/>
  <c r="W398" i="4"/>
  <c r="W410" i="4"/>
  <c r="W418" i="4"/>
  <c r="W430" i="4"/>
  <c r="W433" i="4"/>
  <c r="W441" i="4"/>
  <c r="W444" i="4"/>
  <c r="W455" i="4"/>
  <c r="W471" i="4"/>
  <c r="W502" i="4"/>
  <c r="W505" i="4"/>
  <c r="W535" i="4"/>
  <c r="W555" i="4"/>
  <c r="W558" i="4"/>
  <c r="W592" i="4"/>
  <c r="W612" i="4"/>
  <c r="W615" i="4"/>
  <c r="W635" i="4"/>
  <c r="W638" i="4"/>
  <c r="V479" i="4"/>
  <c r="V520" i="4"/>
  <c r="V523" i="4"/>
  <c r="V544" i="4"/>
  <c r="V567" i="4"/>
  <c r="V570" i="4"/>
  <c r="V601" i="4"/>
  <c r="V623" i="4"/>
  <c r="V646" i="4"/>
  <c r="V649" i="4"/>
  <c r="W48" i="4"/>
  <c r="X59" i="4"/>
  <c r="X73" i="4"/>
  <c r="X82" i="4"/>
  <c r="X84" i="4"/>
  <c r="X85" i="4"/>
  <c r="X143" i="4"/>
  <c r="X155" i="4"/>
  <c r="X176" i="4"/>
  <c r="X186" i="4"/>
  <c r="X187" i="4"/>
  <c r="X225" i="4"/>
  <c r="X233" i="4"/>
  <c r="X315" i="4"/>
  <c r="X324" i="4"/>
  <c r="X335" i="4"/>
  <c r="X336" i="4"/>
  <c r="X339" i="4"/>
  <c r="X347" i="4"/>
  <c r="X349" i="4"/>
  <c r="X362" i="4"/>
  <c r="X371" i="4"/>
  <c r="X385" i="4"/>
  <c r="X394" i="4"/>
  <c r="X396" i="4"/>
  <c r="X397" i="4"/>
  <c r="X432" i="4"/>
  <c r="X440" i="4"/>
  <c r="X442" i="4"/>
  <c r="X443" i="4"/>
  <c r="X500" i="4"/>
  <c r="X501" i="4"/>
  <c r="X553" i="4"/>
  <c r="X554" i="4"/>
  <c r="X591" i="4"/>
  <c r="X600" i="4"/>
  <c r="X602" i="4"/>
  <c r="X603" i="4"/>
  <c r="X610" i="4"/>
  <c r="X614" i="4"/>
  <c r="X622" i="4"/>
  <c r="X625" i="4"/>
  <c r="X634" i="4"/>
  <c r="X637" i="4"/>
  <c r="X645" i="4"/>
  <c r="X648" i="4"/>
  <c r="X265" i="4"/>
  <c r="X266" i="4"/>
  <c r="D663" i="4"/>
  <c r="F663" i="4"/>
  <c r="H663" i="4"/>
  <c r="J663" i="4"/>
  <c r="L663" i="4"/>
  <c r="N663" i="4"/>
  <c r="P663" i="4"/>
  <c r="R663" i="4"/>
  <c r="T663" i="4"/>
  <c r="V86" i="4"/>
  <c r="V87" i="4" s="1"/>
  <c r="V188" i="4"/>
  <c r="V267" i="4"/>
  <c r="V337" i="4"/>
  <c r="X381" i="4"/>
  <c r="X382" i="4"/>
  <c r="V383" i="4"/>
  <c r="V387" i="4" s="1"/>
  <c r="X409" i="4"/>
  <c r="X417" i="4"/>
  <c r="X428" i="4"/>
  <c r="X429" i="4"/>
  <c r="V430" i="4"/>
  <c r="X454" i="4"/>
  <c r="X470" i="4"/>
  <c r="X478" i="4"/>
  <c r="X480" i="4"/>
  <c r="X481" i="4"/>
  <c r="V482" i="4"/>
  <c r="X504" i="4"/>
  <c r="X519" i="4"/>
  <c r="X534" i="4"/>
  <c r="X543" i="4"/>
  <c r="X545" i="4"/>
  <c r="X546" i="4"/>
  <c r="V547" i="4"/>
  <c r="X557" i="4"/>
  <c r="X566" i="4"/>
  <c r="V604" i="4"/>
  <c r="X656" i="4"/>
  <c r="X660" i="4"/>
  <c r="V676" i="4"/>
  <c r="X47" i="4"/>
  <c r="X49" i="4"/>
  <c r="X50" i="4"/>
  <c r="V51" i="4"/>
  <c r="X69" i="4"/>
  <c r="X70" i="4"/>
  <c r="V71" i="4"/>
  <c r="X97" i="4"/>
  <c r="X105" i="4"/>
  <c r="X116" i="4"/>
  <c r="X117" i="4"/>
  <c r="X119" i="4"/>
  <c r="X120" i="4"/>
  <c r="V121" i="4"/>
  <c r="X190" i="4"/>
  <c r="X211" i="4"/>
  <c r="X213" i="4"/>
  <c r="X214" i="4"/>
  <c r="V215" i="4"/>
  <c r="X269" i="4"/>
  <c r="X301" i="4"/>
  <c r="X303" i="4"/>
  <c r="X304" i="4"/>
  <c r="V305" i="4"/>
  <c r="X350" i="4"/>
  <c r="V351" i="4"/>
  <c r="V398" i="4"/>
  <c r="V444" i="4"/>
  <c r="V502" i="4"/>
  <c r="V555" i="4"/>
  <c r="X611" i="4"/>
  <c r="V612" i="4"/>
  <c r="W649" i="4"/>
  <c r="E663" i="4"/>
  <c r="G663" i="4"/>
  <c r="I663" i="4"/>
  <c r="K663" i="4"/>
  <c r="M663" i="4"/>
  <c r="O663" i="4"/>
  <c r="Q663" i="4"/>
  <c r="S663" i="4"/>
  <c r="W676" i="4"/>
  <c r="X61" i="4"/>
  <c r="X93" i="4"/>
  <c r="X107" i="4"/>
  <c r="X151" i="4"/>
  <c r="X178" i="4"/>
  <c r="X221" i="4"/>
  <c r="X235" i="4"/>
  <c r="X311" i="4"/>
  <c r="X326" i="4"/>
  <c r="X358" i="4"/>
  <c r="X373" i="4"/>
  <c r="X419" i="4"/>
  <c r="X450" i="4"/>
  <c r="X466" i="4"/>
  <c r="X521" i="4"/>
  <c r="X530" i="4"/>
  <c r="X568" i="4"/>
  <c r="X587" i="4"/>
  <c r="V626" i="4"/>
  <c r="X624" i="4"/>
  <c r="W63" i="4"/>
  <c r="X62" i="4"/>
  <c r="W95" i="4"/>
  <c r="X94" i="4"/>
  <c r="W109" i="4"/>
  <c r="X108" i="4"/>
  <c r="W153" i="4"/>
  <c r="X152" i="4"/>
  <c r="W180" i="4"/>
  <c r="X179" i="4"/>
  <c r="W223" i="4"/>
  <c r="X222" i="4"/>
  <c r="W237" i="4"/>
  <c r="X236" i="4"/>
  <c r="W313" i="4"/>
  <c r="W317" i="4" s="1"/>
  <c r="X312" i="4"/>
  <c r="W328" i="4"/>
  <c r="X327" i="4"/>
  <c r="W360" i="4"/>
  <c r="X359" i="4"/>
  <c r="W375" i="4"/>
  <c r="X374" i="4"/>
  <c r="W407" i="4"/>
  <c r="W411" i="4" s="1"/>
  <c r="W421" i="4"/>
  <c r="X420" i="4"/>
  <c r="X451" i="4"/>
  <c r="W468" i="4"/>
  <c r="X467" i="4"/>
  <c r="W523" i="4"/>
  <c r="X522" i="4"/>
  <c r="W532" i="4"/>
  <c r="X531" i="4"/>
  <c r="W570" i="4"/>
  <c r="X569" i="4"/>
  <c r="W589" i="4"/>
  <c r="X588" i="4"/>
  <c r="X633" i="4"/>
  <c r="X647" i="4"/>
  <c r="E679" i="4"/>
  <c r="G679" i="4"/>
  <c r="I679" i="4"/>
  <c r="K679" i="4"/>
  <c r="M679" i="4"/>
  <c r="O679" i="4"/>
  <c r="Q679" i="4"/>
  <c r="S679" i="4"/>
  <c r="U679" i="4"/>
  <c r="W675" i="4"/>
  <c r="X46" i="4"/>
  <c r="X58" i="4"/>
  <c r="X72" i="4"/>
  <c r="X81" i="4"/>
  <c r="X96" i="4"/>
  <c r="X104" i="4"/>
  <c r="X140" i="4"/>
  <c r="X142" i="4"/>
  <c r="X154" i="4"/>
  <c r="X175" i="4"/>
  <c r="X189" i="4"/>
  <c r="X210" i="4"/>
  <c r="X224" i="4"/>
  <c r="X232" i="4"/>
  <c r="X268" i="4"/>
  <c r="X300" i="4"/>
  <c r="X314" i="4"/>
  <c r="X323" i="4"/>
  <c r="X338" i="4"/>
  <c r="X346" i="4"/>
  <c r="X361" i="4"/>
  <c r="X370" i="4"/>
  <c r="X384" i="4"/>
  <c r="X393" i="4"/>
  <c r="X408" i="4"/>
  <c r="X416" i="4"/>
  <c r="X431" i="4"/>
  <c r="X439" i="4"/>
  <c r="W452" i="4"/>
  <c r="X453" i="4"/>
  <c r="X469" i="4"/>
  <c r="X477" i="4"/>
  <c r="X503" i="4"/>
  <c r="X518" i="4"/>
  <c r="X533" i="4"/>
  <c r="X542" i="4"/>
  <c r="X556" i="4"/>
  <c r="X565" i="4"/>
  <c r="X590" i="4"/>
  <c r="X599" i="4"/>
  <c r="X613" i="4"/>
  <c r="X621" i="4"/>
  <c r="X636" i="4"/>
  <c r="X644" i="4"/>
  <c r="X659" i="4"/>
  <c r="F679" i="4"/>
  <c r="H679" i="4"/>
  <c r="J679" i="4"/>
  <c r="L679" i="4"/>
  <c r="N679" i="4"/>
  <c r="P679" i="4"/>
  <c r="R679" i="4"/>
  <c r="T679" i="4"/>
  <c r="V675" i="4"/>
  <c r="X139" i="4"/>
  <c r="V118" i="4"/>
  <c r="V672" i="4"/>
  <c r="W672" i="4"/>
  <c r="V671" i="4"/>
  <c r="W671" i="4"/>
  <c r="V456" i="4" l="1"/>
  <c r="W456" i="4"/>
  <c r="V616" i="4"/>
  <c r="V271" i="4"/>
  <c r="V445" i="4"/>
  <c r="W122" i="4"/>
  <c r="W157" i="4"/>
  <c r="X177" i="4"/>
  <c r="V52" i="4"/>
  <c r="V650" i="4"/>
  <c r="V571" i="4"/>
  <c r="W227" i="4"/>
  <c r="V75" i="4"/>
  <c r="W472" i="4"/>
  <c r="W99" i="4"/>
  <c r="V559" i="4"/>
  <c r="X662" i="4"/>
  <c r="W571" i="4"/>
  <c r="V341" i="4"/>
  <c r="V145" i="4"/>
  <c r="X658" i="4"/>
  <c r="V238" i="4"/>
  <c r="X441" i="4"/>
  <c r="V399" i="4"/>
  <c r="V192" i="4"/>
  <c r="W75" i="4"/>
  <c r="W52" i="4"/>
  <c r="W387" i="4"/>
  <c r="V329" i="4"/>
  <c r="V181" i="4"/>
  <c r="W605" i="4"/>
  <c r="V99" i="4"/>
  <c r="W271" i="4"/>
  <c r="V593" i="4"/>
  <c r="V639" i="4"/>
  <c r="V157" i="4"/>
  <c r="V376" i="4"/>
  <c r="W650" i="4"/>
  <c r="V605" i="4"/>
  <c r="V306" i="4"/>
  <c r="V434" i="4"/>
  <c r="V216" i="4"/>
  <c r="W483" i="4"/>
  <c r="X351" i="4"/>
  <c r="V674" i="4"/>
  <c r="W548" i="4"/>
  <c r="W110" i="4"/>
  <c r="X372" i="4"/>
  <c r="W216" i="4"/>
  <c r="V422" i="4"/>
  <c r="V227" i="4"/>
  <c r="V110" i="4"/>
  <c r="V64" i="4"/>
  <c r="X626" i="4"/>
  <c r="V548" i="4"/>
  <c r="W422" i="4"/>
  <c r="V627" i="4"/>
  <c r="V352" i="4"/>
  <c r="V364" i="4"/>
  <c r="W593" i="4"/>
  <c r="W181" i="4"/>
  <c r="W616" i="4"/>
  <c r="W306" i="4"/>
  <c r="W145" i="4"/>
  <c r="W506" i="4"/>
  <c r="X671" i="4"/>
  <c r="W639" i="4"/>
  <c r="W627" i="4"/>
  <c r="X601" i="4"/>
  <c r="W536" i="4"/>
  <c r="V536" i="4"/>
  <c r="V524" i="4"/>
  <c r="W524" i="4"/>
  <c r="V506" i="4"/>
  <c r="V483" i="4"/>
  <c r="V472" i="4"/>
  <c r="W445" i="4"/>
  <c r="W434" i="4"/>
  <c r="X395" i="4"/>
  <c r="W376" i="4"/>
  <c r="W352" i="4"/>
  <c r="W341" i="4"/>
  <c r="W329" i="4"/>
  <c r="V317" i="4"/>
  <c r="X60" i="4"/>
  <c r="W64" i="4"/>
  <c r="V678" i="4"/>
  <c r="W674" i="4"/>
  <c r="W678" i="4"/>
  <c r="W399" i="4"/>
  <c r="W559" i="4"/>
  <c r="W364" i="4"/>
  <c r="W238" i="4"/>
  <c r="W192" i="4"/>
  <c r="W87" i="4"/>
  <c r="X83" i="4"/>
  <c r="X638" i="4"/>
  <c r="X615" i="4"/>
  <c r="X340" i="4"/>
  <c r="X316" i="4"/>
  <c r="X226" i="4"/>
  <c r="X156" i="4"/>
  <c r="X649" i="4"/>
  <c r="X604" i="4"/>
  <c r="X555" i="4"/>
  <c r="X502" i="4"/>
  <c r="X444" i="4"/>
  <c r="X398" i="4"/>
  <c r="X86" i="4"/>
  <c r="X646" i="4"/>
  <c r="X623" i="4"/>
  <c r="X348" i="4"/>
  <c r="X325" i="4"/>
  <c r="X234" i="4"/>
  <c r="X144" i="4"/>
  <c r="X635" i="4"/>
  <c r="X592" i="4"/>
  <c r="X433" i="4"/>
  <c r="X386" i="4"/>
  <c r="X363" i="4"/>
  <c r="X74" i="4"/>
  <c r="X612" i="4"/>
  <c r="X337" i="4"/>
  <c r="X188" i="4"/>
  <c r="V122" i="4"/>
  <c r="X535" i="4"/>
  <c r="X471" i="4"/>
  <c r="X410" i="4"/>
  <c r="X191" i="4"/>
  <c r="X48" i="4"/>
  <c r="X267" i="4"/>
  <c r="X567" i="4"/>
  <c r="X520" i="4"/>
  <c r="X302" i="4"/>
  <c r="X106" i="4"/>
  <c r="X305" i="4"/>
  <c r="X71" i="4"/>
  <c r="X51" i="4"/>
  <c r="X430" i="4"/>
  <c r="X558" i="4"/>
  <c r="X505" i="4"/>
  <c r="X270" i="4"/>
  <c r="X98" i="4"/>
  <c r="X544" i="4"/>
  <c r="X479" i="4"/>
  <c r="X455" i="4"/>
  <c r="X456" i="4" s="1"/>
  <c r="X418" i="4"/>
  <c r="X212" i="4"/>
  <c r="X547" i="4"/>
  <c r="X589" i="4"/>
  <c r="X532" i="4"/>
  <c r="X468" i="4"/>
  <c r="X452" i="4"/>
  <c r="X407" i="4"/>
  <c r="X313" i="4"/>
  <c r="X153" i="4"/>
  <c r="X215" i="4"/>
  <c r="X121" i="4"/>
  <c r="X118" i="4"/>
  <c r="X482" i="4"/>
  <c r="X383" i="4"/>
  <c r="X63" i="4"/>
  <c r="X676" i="4"/>
  <c r="X360" i="4"/>
  <c r="X223" i="4"/>
  <c r="X109" i="4"/>
  <c r="X141" i="4"/>
  <c r="X675" i="4"/>
  <c r="X570" i="4"/>
  <c r="X523" i="4"/>
  <c r="X421" i="4"/>
  <c r="X375" i="4"/>
  <c r="X328" i="4"/>
  <c r="X237" i="4"/>
  <c r="X180" i="4"/>
  <c r="X95" i="4"/>
  <c r="X672" i="4"/>
  <c r="X674" i="4" l="1"/>
  <c r="X663" i="4"/>
  <c r="X605" i="4"/>
  <c r="X445" i="4"/>
  <c r="X64" i="4"/>
  <c r="X627" i="4"/>
  <c r="X352" i="4"/>
  <c r="X399" i="4"/>
  <c r="X376" i="4"/>
  <c r="X387" i="4"/>
  <c r="X616" i="4"/>
  <c r="X506" i="4"/>
  <c r="X317" i="4"/>
  <c r="X87" i="4"/>
  <c r="X678" i="4"/>
  <c r="X639" i="4"/>
  <c r="W679" i="4"/>
  <c r="X216" i="4"/>
  <c r="X422" i="4"/>
  <c r="X364" i="4"/>
  <c r="X157" i="4"/>
  <c r="X650" i="4"/>
  <c r="X227" i="4"/>
  <c r="X559" i="4"/>
  <c r="X341" i="4"/>
  <c r="X181" i="4"/>
  <c r="X329" i="4"/>
  <c r="X571" i="4"/>
  <c r="X593" i="4"/>
  <c r="X271" i="4"/>
  <c r="X52" i="4"/>
  <c r="X238" i="4"/>
  <c r="X145" i="4"/>
  <c r="X536" i="4"/>
  <c r="X306" i="4"/>
  <c r="X192" i="4"/>
  <c r="X472" i="4"/>
  <c r="X434" i="4"/>
  <c r="X75" i="4"/>
  <c r="X99" i="4"/>
  <c r="X524" i="4"/>
  <c r="X411" i="4"/>
  <c r="X110" i="4"/>
  <c r="V679" i="4"/>
  <c r="X483" i="4"/>
  <c r="X548" i="4"/>
  <c r="X122" i="4"/>
  <c r="X679" i="4" l="1"/>
</calcChain>
</file>

<file path=xl/sharedStrings.xml><?xml version="1.0" encoding="utf-8"?>
<sst xmlns="http://schemas.openxmlformats.org/spreadsheetml/2006/main" count="2872" uniqueCount="187">
  <si>
    <t>Unknown</t>
  </si>
  <si>
    <t>Black</t>
  </si>
  <si>
    <t>Native American</t>
  </si>
  <si>
    <t>Asian</t>
  </si>
  <si>
    <t>Hispanic</t>
  </si>
  <si>
    <t>White</t>
  </si>
  <si>
    <t>Full-Time</t>
  </si>
  <si>
    <t>Part-Time</t>
  </si>
  <si>
    <t>TOTAL</t>
  </si>
  <si>
    <t>MEN</t>
  </si>
  <si>
    <t>WMN</t>
  </si>
  <si>
    <t>Total Part-Time</t>
  </si>
  <si>
    <t>Total</t>
  </si>
  <si>
    <t>Doctorate</t>
  </si>
  <si>
    <t>Multi-Racial</t>
  </si>
  <si>
    <t xml:space="preserve">PROGRAM CODE 0202-00            </t>
  </si>
  <si>
    <t>Master's</t>
  </si>
  <si>
    <t>HOSPITALITY MANAGEMENT</t>
  </si>
  <si>
    <t>PROGRAM CODE 0508-00</t>
  </si>
  <si>
    <t>URBAN TRANSPORTATION</t>
  </si>
  <si>
    <t>PROGRAM CODE 0602-00</t>
  </si>
  <si>
    <t xml:space="preserve">Master's     </t>
  </si>
  <si>
    <t>ARCH/ENVIRON. DESIGN</t>
  </si>
  <si>
    <t>TEACHING (MAT)</t>
  </si>
  <si>
    <t>PROGRAM CODE 0803-12</t>
  </si>
  <si>
    <t>LANDSCP ARCH</t>
  </si>
  <si>
    <t xml:space="preserve">PROGRAM CODE 0204-00           </t>
  </si>
  <si>
    <t>BIOINFORMATICS</t>
  </si>
  <si>
    <t xml:space="preserve">PROGRAM CODE 0499-05        </t>
  </si>
  <si>
    <t>CITY &amp; REG. PLANNING</t>
  </si>
  <si>
    <t xml:space="preserve">PROGRAM CODE 0206-00         </t>
  </si>
  <si>
    <t>BUS ADMINISTRATION</t>
  </si>
  <si>
    <t>PROGRAM CODE 0827-00</t>
  </si>
  <si>
    <t>PROGRAM CODE 0827-01</t>
  </si>
  <si>
    <t>HIGHER EDUC ADMIN</t>
  </si>
  <si>
    <t>PROGRAM CODE 0833-00</t>
  </si>
  <si>
    <t>MATH EDUCATION</t>
  </si>
  <si>
    <t>PROGRAM CODE 0834-00</t>
  </si>
  <si>
    <t>ENGINEERING</t>
  </si>
  <si>
    <t>PROGRAM CODE 0901-00</t>
  </si>
  <si>
    <t>SCIENCE EDUCATION</t>
  </si>
  <si>
    <t xml:space="preserve">PROGRAM CODE 1005-00         </t>
  </si>
  <si>
    <t xml:space="preserve">Master's    </t>
  </si>
  <si>
    <t>MUSIC</t>
  </si>
  <si>
    <t xml:space="preserve">PROGRAM CODE 1203-00         </t>
  </si>
  <si>
    <t>NURSING</t>
  </si>
  <si>
    <t xml:space="preserve">Master's </t>
  </si>
  <si>
    <t xml:space="preserve">PROGRAM CODE 1214-00     </t>
  </si>
  <si>
    <t>PUBLIC HEALTH</t>
  </si>
  <si>
    <t>ENGLISH</t>
  </si>
  <si>
    <t xml:space="preserve">PROGRAM CODE 1501-00           </t>
  </si>
  <si>
    <t>MATHEMATICS</t>
  </si>
  <si>
    <t>PSYCHOMETRICS</t>
  </si>
  <si>
    <t xml:space="preserve">PROGRAM CODE 2006-00        </t>
  </si>
  <si>
    <t xml:space="preserve">Master's   </t>
  </si>
  <si>
    <t>SOCIAL WORK</t>
  </si>
  <si>
    <t xml:space="preserve">PROGRAM CODE 2104-00         </t>
  </si>
  <si>
    <t xml:space="preserve">Master's  </t>
  </si>
  <si>
    <t xml:space="preserve">PROGRAM CODE 2204-00            </t>
  </si>
  <si>
    <t>ECONOMICS</t>
  </si>
  <si>
    <t xml:space="preserve">PROGRAM CODE 2205-00          </t>
  </si>
  <si>
    <t>HISTORY</t>
  </si>
  <si>
    <t>SOCIOLOGY</t>
  </si>
  <si>
    <t xml:space="preserve">PROGRAM CODE 2208-01           </t>
  </si>
  <si>
    <t>PROJECT MANAGEMENT</t>
  </si>
  <si>
    <t>PROGRAM CODE 0506-70</t>
  </si>
  <si>
    <t>INTERNATNL STUDIES</t>
  </si>
  <si>
    <t xml:space="preserve">PROGRAM CODE 2210-00          </t>
  </si>
  <si>
    <t>AFRO-AMER. STUDIES</t>
  </si>
  <si>
    <t xml:space="preserve">PROGRAM CODE 2211-00          </t>
  </si>
  <si>
    <t>MUSEUM ST./HIST PRES</t>
  </si>
  <si>
    <t xml:space="preserve">PROGRAM CODE 2299-04         </t>
  </si>
  <si>
    <t>SCIENCE</t>
  </si>
  <si>
    <t xml:space="preserve">PROGRAM CODE 4902-01          </t>
  </si>
  <si>
    <t xml:space="preserve">PROGRAM CODE 9099-01          </t>
  </si>
  <si>
    <t>BIO-ENVIRON. SCIENCE</t>
  </si>
  <si>
    <t xml:space="preserve">Doctorate  </t>
  </si>
  <si>
    <t xml:space="preserve">PROGRAM CODE 0499-04           </t>
  </si>
  <si>
    <t xml:space="preserve">Doctorate   </t>
  </si>
  <si>
    <t xml:space="preserve">PROGRAM CODE 2205-00        </t>
  </si>
  <si>
    <t xml:space="preserve">PROGRAM CODE 2104-00           </t>
  </si>
  <si>
    <t xml:space="preserve">PROGRAM CODE 2006-00            </t>
  </si>
  <si>
    <t>INDUSTRIAL &amp; COMPUTATIONAL MATHEMATICS</t>
  </si>
  <si>
    <t xml:space="preserve">PROGRAM CODE 1702-00           </t>
  </si>
  <si>
    <t xml:space="preserve">Doctorate     </t>
  </si>
  <si>
    <t xml:space="preserve">PROGRAM CODE 1501-00        </t>
  </si>
  <si>
    <t xml:space="preserve">Doctorate </t>
  </si>
  <si>
    <t xml:space="preserve">PROGRAM CODE 1214-00           </t>
  </si>
  <si>
    <t>PROGRAM CODE 0827-02</t>
  </si>
  <si>
    <t>COMM COLL LEADERSHIP</t>
  </si>
  <si>
    <t>URBAN EDUC. LEADERSHIP</t>
  </si>
  <si>
    <t>PROGRAM CODE 0506-01</t>
  </si>
  <si>
    <t xml:space="preserve">PROGRAM CODE 0909-00  </t>
  </si>
  <si>
    <t xml:space="preserve">PROGRAM CODE 1203-00   </t>
  </si>
  <si>
    <t>ALL DEGREES</t>
  </si>
  <si>
    <t>ALL MAJORS</t>
  </si>
  <si>
    <t>MASTER'S</t>
  </si>
  <si>
    <t xml:space="preserve">DOCTORATE  </t>
  </si>
  <si>
    <t>TOTAL MASTER'S</t>
  </si>
  <si>
    <t>TOTAL DOCTORATE</t>
  </si>
  <si>
    <t>UNDECLARED</t>
  </si>
  <si>
    <t xml:space="preserve">PROGRAM CODE       </t>
  </si>
  <si>
    <t>PROFESSIONAL ACCOUNTANCY</t>
  </si>
  <si>
    <t>PROGRAM CODE 0502-01</t>
  </si>
  <si>
    <t>Hawaiian/ Pac. Is.</t>
  </si>
  <si>
    <t>International</t>
  </si>
  <si>
    <t xml:space="preserve">PROGRAM CODE 1701-00        </t>
  </si>
  <si>
    <t>ELECTRICAL ENGINEERING</t>
  </si>
  <si>
    <t>POST-BACCALAUREATE CERTIFICATE</t>
  </si>
  <si>
    <t>Post-Baccalaureate Certificate</t>
  </si>
  <si>
    <t xml:space="preserve">PROGRAM CODE 0506-70            </t>
  </si>
  <si>
    <t>TOTAL POST-BACCALAUREATE CERTIFICATE</t>
  </si>
  <si>
    <t>JOURNALISM</t>
  </si>
  <si>
    <t>Unclassified graduate student</t>
  </si>
  <si>
    <t>EDUCATIONAL ADMINISTRATION &amp; SUPERVISION</t>
  </si>
  <si>
    <t>SUSTAINABLE URBAN COMMUNITIES</t>
  </si>
  <si>
    <t xml:space="preserve">PROGRAM CODE 0204-00            </t>
  </si>
  <si>
    <t>COMMUNITY COLLEGE ADMIN &amp; INSTRUCTION</t>
  </si>
  <si>
    <t>PROGRAM CODE 0806-00</t>
  </si>
  <si>
    <t>TRANSPORTATION &amp; URBAN INFRASTRUCTURE SYSTEMS</t>
  </si>
  <si>
    <t>PROGRAM CODE 0510-02</t>
  </si>
  <si>
    <t>Less than 1 year of full work completed</t>
  </si>
  <si>
    <t>1 or more years of full work completed</t>
  </si>
  <si>
    <t>Total full</t>
  </si>
  <si>
    <t>CONSTRUCTION MANAGEMENT</t>
  </si>
  <si>
    <t xml:space="preserve">PROGRAM CODE 0925-00    </t>
  </si>
  <si>
    <t xml:space="preserve">Bachelor's </t>
  </si>
  <si>
    <r>
      <rPr>
        <b/>
        <sz val="9"/>
        <color indexed="8"/>
        <rFont val="Arial"/>
        <family val="2"/>
      </rPr>
      <t>Full-Time</t>
    </r>
  </si>
  <si>
    <t>Total Full-time</t>
  </si>
  <si>
    <t>Total Part-time</t>
  </si>
  <si>
    <t xml:space="preserve">TOTAL </t>
  </si>
  <si>
    <t>ADVANCED COMPUTING</t>
  </si>
  <si>
    <t>TERM : 202070</t>
  </si>
  <si>
    <t>PROGRAM CODE 0701-01</t>
  </si>
  <si>
    <t>NONDEGREE</t>
  </si>
  <si>
    <t>Fall 2020 Graduate Enrollment Data</t>
  </si>
  <si>
    <t>NEWRACE</t>
  </si>
  <si>
    <t>Native Hawaiian</t>
  </si>
  <si>
    <t>Multiracial</t>
  </si>
  <si>
    <t>RGENDER</t>
  </si>
  <si>
    <t>Count</t>
  </si>
  <si>
    <t>Post-baccalaureate certificate</t>
  </si>
  <si>
    <t>Sustainable Urban Communities (PBC) / Landscape Architecture (MS)</t>
  </si>
  <si>
    <t>Part-time, PT</t>
  </si>
  <si>
    <t>One or more full years of graduate study</t>
  </si>
  <si>
    <t>Project Management</t>
  </si>
  <si>
    <t>Full-time, FT</t>
  </si>
  <si>
    <t>Urban Transportation</t>
  </si>
  <si>
    <t>First-year graduates/first professional (&lt; 1 full year of study)</t>
  </si>
  <si>
    <t>Masters</t>
  </si>
  <si>
    <t>Architecture and Environmental Design</t>
  </si>
  <si>
    <t>City and Regional Planning</t>
  </si>
  <si>
    <t>Bioinformatics</t>
  </si>
  <si>
    <t>Professional Accountancy</t>
  </si>
  <si>
    <t>Business Administration</t>
  </si>
  <si>
    <t>Hospitality Management</t>
  </si>
  <si>
    <t>Multimedia Journalism BS/Journalism MS</t>
  </si>
  <si>
    <t>Cloud Computing (BS) / Adcanced Computing (MS)</t>
  </si>
  <si>
    <t>Teaching (MAT)</t>
  </si>
  <si>
    <t>Community College Admin &amp; Instruction</t>
  </si>
  <si>
    <t>Educational Administration &amp; Supervision(MA)/Urban Educational Leadership (EdD)</t>
  </si>
  <si>
    <t>Higher Education</t>
  </si>
  <si>
    <t>Mathematics Education</t>
  </si>
  <si>
    <t>Science Education</t>
  </si>
  <si>
    <t>Engineering</t>
  </si>
  <si>
    <t>Electrical Engineering/Secure Embedded Systems</t>
  </si>
  <si>
    <t>Construction Management</t>
  </si>
  <si>
    <t>Music</t>
  </si>
  <si>
    <t>Public Health</t>
  </si>
  <si>
    <t>English</t>
  </si>
  <si>
    <t>Mathematics</t>
  </si>
  <si>
    <t>Psychometrics</t>
  </si>
  <si>
    <t>Social Work</t>
  </si>
  <si>
    <t>History</t>
  </si>
  <si>
    <t>Sociology</t>
  </si>
  <si>
    <t>International Studies</t>
  </si>
  <si>
    <t>Afro-American Studies (W/ UMBC)</t>
  </si>
  <si>
    <t>Museum Studies</t>
  </si>
  <si>
    <t>Master Science</t>
  </si>
  <si>
    <t>Doctorate research/scholarship</t>
  </si>
  <si>
    <t>Bio-Environmental Sciences</t>
  </si>
  <si>
    <t>Transportation &amp; Urban Transportation Systems</t>
  </si>
  <si>
    <t>Community College Leadership</t>
  </si>
  <si>
    <t>Nursing</t>
  </si>
  <si>
    <t>Industrial/Computational Mathematics</t>
  </si>
  <si>
    <t>Non-degree graduate</t>
  </si>
  <si>
    <t>Undeclared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</si>
</sst>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10"/>
      <color rgb="FFFFFF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 Bold"/>
    </font>
    <font>
      <b/>
      <sz val="10"/>
      <name val="Arial Bold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80000"/>
        <bgColor indexed="64"/>
      </patternFill>
    </fill>
    <fill>
      <patternFill patternType="solid">
        <fgColor theme="3" tint="-0.49998474074526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23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5" fillId="6" borderId="15" xfId="3" applyFont="1" applyFill="1" applyBorder="1" applyAlignment="1">
      <alignment horizontal="center" wrapText="1"/>
    </xf>
    <xf numFmtId="0" fontId="5" fillId="6" borderId="54" xfId="3" applyFont="1" applyFill="1" applyBorder="1" applyAlignment="1">
      <alignment horizontal="center" wrapText="1"/>
    </xf>
    <xf numFmtId="0" fontId="5" fillId="6" borderId="53" xfId="3" applyFont="1" applyFill="1" applyBorder="1" applyAlignment="1">
      <alignment horizont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4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17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1" fillId="0" borderId="0" xfId="1" applyFont="1" applyBorder="1" applyAlignment="1">
      <alignment horizontal="center" vertical="center"/>
    </xf>
    <xf numFmtId="164" fontId="4" fillId="0" borderId="0" xfId="0" applyNumberFormat="1" applyFont="1"/>
    <xf numFmtId="0" fontId="8" fillId="0" borderId="27" xfId="2" applyFont="1" applyBorder="1" applyAlignment="1">
      <alignment horizontal="left" wrapText="1"/>
    </xf>
    <xf numFmtId="0" fontId="8" fillId="0" borderId="40" xfId="2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5" fillId="6" borderId="45" xfId="3" applyFont="1" applyFill="1" applyBorder="1" applyAlignment="1">
      <alignment horizontal="center" wrapText="1"/>
    </xf>
    <xf numFmtId="0" fontId="5" fillId="6" borderId="51" xfId="3" applyFont="1" applyFill="1" applyBorder="1" applyAlignment="1">
      <alignment horizontal="center" wrapText="1"/>
    </xf>
    <xf numFmtId="0" fontId="8" fillId="0" borderId="44" xfId="2" applyFont="1" applyBorder="1" applyAlignment="1">
      <alignment horizontal="left" vertical="center" wrapText="1"/>
    </xf>
    <xf numFmtId="0" fontId="1" fillId="0" borderId="0" xfId="4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top" wrapText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9" fontId="4" fillId="0" borderId="0" xfId="0" applyNumberFormat="1" applyFont="1" applyFill="1" applyBorder="1" applyAlignment="1" applyProtection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8" fillId="0" borderId="0" xfId="1" applyFont="1" applyBorder="1" applyAlignment="1">
      <alignment horizontal="left" wrapText="1"/>
    </xf>
    <xf numFmtId="0" fontId="8" fillId="0" borderId="17" xfId="2" applyFont="1" applyBorder="1" applyAlignment="1">
      <alignment horizontal="left" vertical="center" wrapText="1"/>
    </xf>
    <xf numFmtId="0" fontId="5" fillId="6" borderId="11" xfId="3" applyFont="1" applyFill="1" applyBorder="1" applyAlignment="1">
      <alignment horizontal="center" wrapText="1"/>
    </xf>
    <xf numFmtId="0" fontId="8" fillId="0" borderId="46" xfId="1" applyFont="1" applyBorder="1" applyAlignment="1">
      <alignment horizontal="left" wrapText="1"/>
    </xf>
    <xf numFmtId="0" fontId="0" fillId="0" borderId="0" xfId="0"/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54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8" fillId="0" borderId="15" xfId="1" applyFont="1" applyBorder="1" applyAlignment="1">
      <alignment horizontal="left" wrapText="1"/>
    </xf>
    <xf numFmtId="0" fontId="8" fillId="0" borderId="17" xfId="1" applyFont="1" applyBorder="1" applyAlignment="1">
      <alignment horizontal="left" wrapText="1"/>
    </xf>
    <xf numFmtId="0" fontId="3" fillId="11" borderId="32" xfId="3" applyFont="1" applyFill="1" applyBorder="1" applyAlignment="1">
      <alignment horizontal="center" vertical="center" wrapText="1"/>
    </xf>
    <xf numFmtId="0" fontId="3" fillId="11" borderId="35" xfId="3" applyFont="1" applyFill="1" applyBorder="1" applyAlignment="1">
      <alignment horizontal="center" vertical="center" wrapText="1"/>
    </xf>
    <xf numFmtId="0" fontId="3" fillId="11" borderId="6" xfId="3" applyFont="1" applyFill="1" applyBorder="1" applyAlignment="1">
      <alignment horizontal="center" vertical="center" wrapText="1"/>
    </xf>
    <xf numFmtId="0" fontId="3" fillId="11" borderId="33" xfId="3" applyFont="1" applyFill="1" applyBorder="1" applyAlignment="1">
      <alignment horizontal="center" vertical="center" wrapText="1"/>
    </xf>
    <xf numFmtId="0" fontId="3" fillId="11" borderId="34" xfId="3" applyFont="1" applyFill="1" applyBorder="1" applyAlignment="1">
      <alignment horizontal="center" vertical="center" wrapText="1"/>
    </xf>
    <xf numFmtId="0" fontId="5" fillId="6" borderId="46" xfId="3" applyFont="1" applyFill="1" applyBorder="1" applyAlignment="1">
      <alignment horizontal="center" wrapText="1"/>
    </xf>
    <xf numFmtId="0" fontId="8" fillId="0" borderId="46" xfId="2" applyFont="1" applyBorder="1" applyAlignment="1">
      <alignment horizontal="left" vertical="center" wrapText="1"/>
    </xf>
    <xf numFmtId="0" fontId="5" fillId="6" borderId="4" xfId="3" applyFont="1" applyFill="1" applyBorder="1" applyAlignment="1">
      <alignment horizontal="center" wrapText="1"/>
    </xf>
    <xf numFmtId="164" fontId="8" fillId="0" borderId="17" xfId="2" applyNumberFormat="1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164" fontId="8" fillId="0" borderId="27" xfId="2" applyNumberFormat="1" applyFont="1" applyBorder="1" applyAlignment="1">
      <alignment horizontal="center"/>
    </xf>
    <xf numFmtId="164" fontId="8" fillId="0" borderId="40" xfId="2" applyNumberFormat="1" applyFont="1" applyBorder="1" applyAlignment="1">
      <alignment horizontal="center"/>
    </xf>
    <xf numFmtId="164" fontId="8" fillId="0" borderId="21" xfId="2" applyNumberFormat="1" applyFont="1" applyBorder="1" applyAlignment="1">
      <alignment horizontal="center"/>
    </xf>
    <xf numFmtId="164" fontId="8" fillId="0" borderId="44" xfId="2" applyNumberFormat="1" applyFont="1" applyBorder="1" applyAlignment="1">
      <alignment horizontal="center"/>
    </xf>
    <xf numFmtId="164" fontId="8" fillId="0" borderId="26" xfId="2" applyNumberFormat="1" applyFont="1" applyBorder="1" applyAlignment="1">
      <alignment horizontal="center"/>
    </xf>
    <xf numFmtId="164" fontId="5" fillId="6" borderId="38" xfId="3" applyNumberFormat="1" applyFont="1" applyFill="1" applyBorder="1" applyAlignment="1">
      <alignment horizontal="center"/>
    </xf>
    <xf numFmtId="164" fontId="5" fillId="6" borderId="39" xfId="3" applyNumberFormat="1" applyFont="1" applyFill="1" applyBorder="1" applyAlignment="1">
      <alignment horizontal="center"/>
    </xf>
    <xf numFmtId="0" fontId="2" fillId="6" borderId="42" xfId="3" applyFont="1" applyFill="1" applyBorder="1" applyAlignment="1">
      <alignment horizontal="center"/>
    </xf>
    <xf numFmtId="0" fontId="2" fillId="6" borderId="43" xfId="3" applyFont="1" applyFill="1" applyBorder="1" applyAlignment="1">
      <alignment horizontal="center"/>
    </xf>
    <xf numFmtId="0" fontId="2" fillId="6" borderId="38" xfId="3" applyFont="1" applyFill="1" applyBorder="1" applyAlignment="1">
      <alignment horizontal="center"/>
    </xf>
    <xf numFmtId="164" fontId="5" fillId="6" borderId="43" xfId="3" applyNumberFormat="1" applyFont="1" applyFill="1" applyBorder="1" applyAlignment="1">
      <alignment horizontal="center"/>
    </xf>
    <xf numFmtId="164" fontId="5" fillId="6" borderId="41" xfId="3" applyNumberFormat="1" applyFont="1" applyFill="1" applyBorder="1" applyAlignment="1">
      <alignment horizontal="center"/>
    </xf>
    <xf numFmtId="0" fontId="2" fillId="6" borderId="39" xfId="3" applyFont="1" applyFill="1" applyBorder="1" applyAlignment="1">
      <alignment horizontal="center"/>
    </xf>
    <xf numFmtId="164" fontId="5" fillId="6" borderId="47" xfId="3" applyNumberFormat="1" applyFont="1" applyFill="1" applyBorder="1" applyAlignment="1">
      <alignment horizontal="center"/>
    </xf>
    <xf numFmtId="164" fontId="5" fillId="6" borderId="48" xfId="3" applyNumberFormat="1" applyFont="1" applyFill="1" applyBorder="1" applyAlignment="1">
      <alignment horizontal="center"/>
    </xf>
    <xf numFmtId="164" fontId="5" fillId="6" borderId="51" xfId="3" applyNumberFormat="1" applyFont="1" applyFill="1" applyBorder="1" applyAlignment="1">
      <alignment horizontal="center"/>
    </xf>
    <xf numFmtId="164" fontId="8" fillId="0" borderId="3" xfId="2" applyNumberFormat="1" applyFont="1" applyBorder="1" applyAlignment="1">
      <alignment horizontal="center"/>
    </xf>
    <xf numFmtId="164" fontId="8" fillId="0" borderId="29" xfId="2" applyNumberFormat="1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164" fontId="5" fillId="6" borderId="55" xfId="3" applyNumberFormat="1" applyFont="1" applyFill="1" applyBorder="1" applyAlignment="1">
      <alignment horizontal="center"/>
    </xf>
    <xf numFmtId="164" fontId="5" fillId="6" borderId="30" xfId="3" applyNumberFormat="1" applyFont="1" applyFill="1" applyBorder="1" applyAlignment="1">
      <alignment horizontal="center"/>
    </xf>
    <xf numFmtId="164" fontId="5" fillId="6" borderId="13" xfId="3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8" fillId="0" borderId="59" xfId="2" applyNumberFormat="1" applyFont="1" applyBorder="1" applyAlignment="1">
      <alignment horizontal="center"/>
    </xf>
    <xf numFmtId="164" fontId="8" fillId="0" borderId="60" xfId="2" applyNumberFormat="1" applyFont="1" applyBorder="1" applyAlignment="1">
      <alignment horizontal="center"/>
    </xf>
    <xf numFmtId="164" fontId="5" fillId="6" borderId="45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46" xfId="2" applyNumberFormat="1" applyFont="1" applyBorder="1" applyAlignment="1">
      <alignment horizontal="center"/>
    </xf>
    <xf numFmtId="164" fontId="8" fillId="0" borderId="48" xfId="2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 vertical="top"/>
    </xf>
    <xf numFmtId="164" fontId="8" fillId="0" borderId="17" xfId="2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8" fillId="0" borderId="27" xfId="2" applyNumberFormat="1" applyFont="1" applyBorder="1" applyAlignment="1">
      <alignment horizontal="center" vertical="center"/>
    </xf>
    <xf numFmtId="164" fontId="8" fillId="0" borderId="40" xfId="2" applyNumberFormat="1" applyFont="1" applyBorder="1" applyAlignment="1">
      <alignment horizontal="center" vertical="center"/>
    </xf>
    <xf numFmtId="164" fontId="8" fillId="0" borderId="21" xfId="2" applyNumberFormat="1" applyFont="1" applyBorder="1" applyAlignment="1">
      <alignment horizontal="center" vertical="center"/>
    </xf>
    <xf numFmtId="164" fontId="8" fillId="0" borderId="44" xfId="2" applyNumberFormat="1" applyFont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/>
    </xf>
    <xf numFmtId="164" fontId="8" fillId="0" borderId="50" xfId="2" applyNumberFormat="1" applyFont="1" applyBorder="1" applyAlignment="1">
      <alignment horizontal="center"/>
    </xf>
    <xf numFmtId="164" fontId="8" fillId="0" borderId="0" xfId="4" applyNumberFormat="1" applyFont="1" applyBorder="1" applyAlignment="1">
      <alignment horizontal="center" vertical="top"/>
    </xf>
    <xf numFmtId="164" fontId="8" fillId="0" borderId="28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8" fillId="0" borderId="31" xfId="1" applyNumberFormat="1" applyFont="1" applyBorder="1" applyAlignment="1">
      <alignment horizontal="center"/>
    </xf>
    <xf numFmtId="164" fontId="5" fillId="6" borderId="54" xfId="3" applyNumberFormat="1" applyFont="1" applyFill="1" applyBorder="1" applyAlignment="1">
      <alignment horizontal="center" wrapText="1"/>
    </xf>
    <xf numFmtId="164" fontId="8" fillId="0" borderId="18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164" fontId="8" fillId="0" borderId="23" xfId="1" applyNumberFormat="1" applyFont="1" applyBorder="1" applyAlignment="1">
      <alignment horizontal="center"/>
    </xf>
    <xf numFmtId="164" fontId="8" fillId="0" borderId="25" xfId="1" applyNumberFormat="1" applyFont="1" applyBorder="1" applyAlignment="1">
      <alignment horizontal="center"/>
    </xf>
    <xf numFmtId="164" fontId="8" fillId="0" borderId="47" xfId="1" applyNumberFormat="1" applyFont="1" applyBorder="1" applyAlignment="1">
      <alignment horizontal="center"/>
    </xf>
    <xf numFmtId="164" fontId="8" fillId="0" borderId="48" xfId="1" applyNumberFormat="1" applyFont="1" applyBorder="1" applyAlignment="1">
      <alignment horizontal="center"/>
    </xf>
    <xf numFmtId="164" fontId="8" fillId="0" borderId="51" xfId="1" applyNumberFormat="1" applyFont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8" fillId="0" borderId="24" xfId="1" applyNumberFormat="1" applyFont="1" applyBorder="1" applyAlignment="1">
      <alignment horizontal="center"/>
    </xf>
    <xf numFmtId="164" fontId="8" fillId="0" borderId="26" xfId="1" applyNumberFormat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47" xfId="1" applyFont="1" applyBorder="1" applyAlignment="1">
      <alignment horizontal="center"/>
    </xf>
    <xf numFmtId="164" fontId="8" fillId="0" borderId="49" xfId="1" applyNumberFormat="1" applyFont="1" applyBorder="1" applyAlignment="1">
      <alignment horizontal="center"/>
    </xf>
    <xf numFmtId="164" fontId="8" fillId="0" borderId="50" xfId="1" applyNumberFormat="1" applyFont="1" applyBorder="1" applyAlignment="1">
      <alignment horizontal="center"/>
    </xf>
    <xf numFmtId="0" fontId="1" fillId="0" borderId="48" xfId="1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164" fontId="8" fillId="0" borderId="61" xfId="2" applyNumberFormat="1" applyFont="1" applyBorder="1" applyAlignment="1">
      <alignment horizontal="center"/>
    </xf>
    <xf numFmtId="164" fontId="8" fillId="0" borderId="18" xfId="2" applyNumberFormat="1" applyFont="1" applyBorder="1" applyAlignment="1">
      <alignment horizontal="center"/>
    </xf>
    <xf numFmtId="164" fontId="8" fillId="0" borderId="25" xfId="2" applyNumberFormat="1" applyFont="1" applyBorder="1" applyAlignment="1">
      <alignment horizontal="center"/>
    </xf>
    <xf numFmtId="164" fontId="8" fillId="0" borderId="31" xfId="2" applyNumberFormat="1" applyFont="1" applyBorder="1" applyAlignment="1">
      <alignment horizontal="center"/>
    </xf>
    <xf numFmtId="0" fontId="2" fillId="6" borderId="49" xfId="3" applyFont="1" applyFill="1" applyBorder="1" applyAlignment="1">
      <alignment horizontal="center"/>
    </xf>
    <xf numFmtId="0" fontId="2" fillId="6" borderId="50" xfId="3" applyFont="1" applyFill="1" applyBorder="1" applyAlignment="1">
      <alignment horizontal="center"/>
    </xf>
    <xf numFmtId="0" fontId="2" fillId="6" borderId="47" xfId="3" applyFont="1" applyFill="1" applyBorder="1" applyAlignment="1">
      <alignment horizontal="center"/>
    </xf>
    <xf numFmtId="164" fontId="5" fillId="6" borderId="50" xfId="3" applyNumberFormat="1" applyFont="1" applyFill="1" applyBorder="1" applyAlignment="1">
      <alignment horizontal="center"/>
    </xf>
    <xf numFmtId="164" fontId="5" fillId="6" borderId="49" xfId="3" applyNumberFormat="1" applyFont="1" applyFill="1" applyBorder="1" applyAlignment="1">
      <alignment horizontal="center"/>
    </xf>
    <xf numFmtId="0" fontId="2" fillId="6" borderId="56" xfId="3" applyFont="1" applyFill="1" applyBorder="1" applyAlignment="1">
      <alignment horizontal="center"/>
    </xf>
    <xf numFmtId="0" fontId="2" fillId="6" borderId="57" xfId="3" applyFont="1" applyFill="1" applyBorder="1" applyAlignment="1">
      <alignment horizontal="center"/>
    </xf>
    <xf numFmtId="0" fontId="2" fillId="6" borderId="55" xfId="3" applyFont="1" applyFill="1" applyBorder="1" applyAlignment="1">
      <alignment horizontal="center"/>
    </xf>
    <xf numFmtId="164" fontId="5" fillId="6" borderId="57" xfId="3" applyNumberFormat="1" applyFont="1" applyFill="1" applyBorder="1" applyAlignment="1">
      <alignment horizontal="center"/>
    </xf>
    <xf numFmtId="164" fontId="5" fillId="6" borderId="56" xfId="3" applyNumberFormat="1" applyFont="1" applyFill="1" applyBorder="1" applyAlignment="1">
      <alignment horizontal="center"/>
    </xf>
    <xf numFmtId="164" fontId="6" fillId="2" borderId="62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51" xfId="2" applyNumberFormat="1" applyFont="1" applyBorder="1" applyAlignment="1">
      <alignment horizontal="center"/>
    </xf>
    <xf numFmtId="164" fontId="5" fillId="6" borderId="42" xfId="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center"/>
    </xf>
    <xf numFmtId="164" fontId="3" fillId="10" borderId="22" xfId="0" applyNumberFormat="1" applyFont="1" applyFill="1" applyBorder="1" applyAlignment="1">
      <alignment horizontal="center"/>
    </xf>
    <xf numFmtId="164" fontId="3" fillId="10" borderId="7" xfId="0" applyNumberFormat="1" applyFont="1" applyFill="1" applyBorder="1" applyAlignment="1">
      <alignment horizontal="center"/>
    </xf>
    <xf numFmtId="164" fontId="12" fillId="12" borderId="22" xfId="0" applyNumberFormat="1" applyFont="1" applyFill="1" applyBorder="1" applyAlignment="1">
      <alignment horizontal="center"/>
    </xf>
    <xf numFmtId="164" fontId="8" fillId="0" borderId="17" xfId="4" applyNumberFormat="1" applyFont="1" applyBorder="1" applyAlignment="1">
      <alignment horizontal="center" vertical="center"/>
    </xf>
    <xf numFmtId="164" fontId="8" fillId="0" borderId="19" xfId="4" applyNumberFormat="1" applyFont="1" applyBorder="1" applyAlignment="1">
      <alignment horizontal="center" vertical="center"/>
    </xf>
    <xf numFmtId="164" fontId="8" fillId="0" borderId="20" xfId="4" applyNumberFormat="1" applyFont="1" applyBorder="1" applyAlignment="1">
      <alignment horizontal="center" vertical="center"/>
    </xf>
    <xf numFmtId="164" fontId="8" fillId="0" borderId="26" xfId="4" applyNumberFormat="1" applyFont="1" applyBorder="1" applyAlignment="1">
      <alignment horizontal="center" vertical="center"/>
    </xf>
    <xf numFmtId="164" fontId="8" fillId="0" borderId="18" xfId="4" applyNumberFormat="1" applyFont="1" applyBorder="1" applyAlignment="1">
      <alignment horizontal="center" vertical="center"/>
    </xf>
    <xf numFmtId="164" fontId="8" fillId="0" borderId="25" xfId="4" applyNumberFormat="1" applyFont="1" applyBorder="1" applyAlignment="1">
      <alignment horizontal="center" vertical="center"/>
    </xf>
    <xf numFmtId="0" fontId="1" fillId="0" borderId="18" xfId="4" applyFont="1" applyBorder="1" applyAlignment="1">
      <alignment horizontal="center" vertical="center"/>
    </xf>
    <xf numFmtId="0" fontId="1" fillId="0" borderId="19" xfId="4" applyFont="1" applyBorder="1" applyAlignment="1">
      <alignment horizontal="center" vertical="center"/>
    </xf>
    <xf numFmtId="164" fontId="8" fillId="0" borderId="18" xfId="3" applyNumberFormat="1" applyFont="1" applyBorder="1" applyAlignment="1">
      <alignment horizontal="center" vertical="center"/>
    </xf>
    <xf numFmtId="164" fontId="8" fillId="0" borderId="19" xfId="3" applyNumberFormat="1" applyFont="1" applyBorder="1" applyAlignment="1">
      <alignment horizontal="center" vertical="center"/>
    </xf>
    <xf numFmtId="164" fontId="8" fillId="0" borderId="28" xfId="3" applyNumberFormat="1" applyFont="1" applyBorder="1" applyAlignment="1">
      <alignment horizontal="center" vertical="center"/>
    </xf>
    <xf numFmtId="0" fontId="1" fillId="0" borderId="20" xfId="4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/>
    </xf>
    <xf numFmtId="164" fontId="8" fillId="0" borderId="20" xfId="3" applyNumberFormat="1" applyFont="1" applyBorder="1" applyAlignment="1">
      <alignment horizontal="center" vertical="center"/>
    </xf>
    <xf numFmtId="164" fontId="8" fillId="0" borderId="21" xfId="3" applyNumberFormat="1" applyFont="1" applyBorder="1" applyAlignment="1">
      <alignment horizontal="center" vertical="center"/>
    </xf>
    <xf numFmtId="164" fontId="8" fillId="0" borderId="31" xfId="3" applyNumberFormat="1" applyFont="1" applyBorder="1" applyAlignment="1">
      <alignment horizontal="center" vertical="center"/>
    </xf>
    <xf numFmtId="164" fontId="8" fillId="0" borderId="21" xfId="4" applyNumberFormat="1" applyFont="1" applyBorder="1" applyAlignment="1">
      <alignment horizontal="center" vertical="center"/>
    </xf>
    <xf numFmtId="164" fontId="5" fillId="6" borderId="38" xfId="1" applyNumberFormat="1" applyFont="1" applyFill="1" applyBorder="1" applyAlignment="1">
      <alignment horizontal="center" vertical="center"/>
    </xf>
    <xf numFmtId="164" fontId="5" fillId="6" borderId="39" xfId="1" applyNumberFormat="1" applyFont="1" applyFill="1" applyBorder="1" applyAlignment="1">
      <alignment horizontal="center" vertical="center"/>
    </xf>
    <xf numFmtId="164" fontId="5" fillId="6" borderId="42" xfId="1" applyNumberFormat="1" applyFont="1" applyFill="1" applyBorder="1" applyAlignment="1">
      <alignment horizontal="center" vertical="center"/>
    </xf>
    <xf numFmtId="164" fontId="5" fillId="6" borderId="43" xfId="1" applyNumberFormat="1" applyFont="1" applyFill="1" applyBorder="1" applyAlignment="1">
      <alignment horizontal="center" vertical="center"/>
    </xf>
    <xf numFmtId="0" fontId="2" fillId="6" borderId="38" xfId="1" applyFont="1" applyFill="1" applyBorder="1" applyAlignment="1">
      <alignment horizontal="center" vertical="center"/>
    </xf>
    <xf numFmtId="0" fontId="2" fillId="6" borderId="39" xfId="1" applyFont="1" applyFill="1" applyBorder="1" applyAlignment="1">
      <alignment horizontal="center" vertical="center"/>
    </xf>
    <xf numFmtId="0" fontId="2" fillId="6" borderId="42" xfId="1" applyFont="1" applyFill="1" applyBorder="1" applyAlignment="1">
      <alignment horizontal="center" vertical="center"/>
    </xf>
    <xf numFmtId="0" fontId="2" fillId="6" borderId="43" xfId="1" applyFont="1" applyFill="1" applyBorder="1" applyAlignment="1">
      <alignment horizontal="center" vertical="center"/>
    </xf>
    <xf numFmtId="164" fontId="5" fillId="6" borderId="38" xfId="3" applyNumberFormat="1" applyFont="1" applyFill="1" applyBorder="1" applyAlignment="1">
      <alignment horizontal="center" vertical="center"/>
    </xf>
    <xf numFmtId="164" fontId="5" fillId="6" borderId="39" xfId="3" applyNumberFormat="1" applyFont="1" applyFill="1" applyBorder="1" applyAlignment="1">
      <alignment horizontal="center" vertical="center"/>
    </xf>
    <xf numFmtId="164" fontId="5" fillId="6" borderId="45" xfId="3" applyNumberFormat="1" applyFont="1" applyFill="1" applyBorder="1" applyAlignment="1">
      <alignment horizontal="center" vertical="center"/>
    </xf>
    <xf numFmtId="0" fontId="1" fillId="0" borderId="26" xfId="4" applyFont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164" fontId="6" fillId="2" borderId="63" xfId="0" applyNumberFormat="1" applyFont="1" applyFill="1" applyBorder="1" applyAlignment="1">
      <alignment horizontal="center" vertical="center"/>
    </xf>
    <xf numFmtId="164" fontId="5" fillId="2" borderId="64" xfId="1" applyNumberFormat="1" applyFont="1" applyFill="1" applyBorder="1" applyAlignment="1">
      <alignment horizontal="center" vertical="center"/>
    </xf>
    <xf numFmtId="164" fontId="5" fillId="2" borderId="65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66" xfId="1" applyNumberFormat="1" applyFont="1" applyFill="1" applyBorder="1" applyAlignment="1">
      <alignment horizontal="center" vertical="center"/>
    </xf>
    <xf numFmtId="164" fontId="5" fillId="2" borderId="67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5" fillId="6" borderId="11" xfId="2" applyFont="1" applyFill="1" applyBorder="1" applyAlignment="1">
      <alignment horizontal="center" vertical="center" wrapText="1"/>
    </xf>
    <xf numFmtId="164" fontId="8" fillId="0" borderId="47" xfId="2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3" fillId="10" borderId="2" xfId="2" applyFont="1" applyFill="1" applyBorder="1" applyAlignment="1">
      <alignment horizontal="center" vertical="center"/>
    </xf>
    <xf numFmtId="0" fontId="3" fillId="10" borderId="5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 vertical="center"/>
    </xf>
    <xf numFmtId="0" fontId="3" fillId="5" borderId="12" xfId="2" applyFont="1" applyFill="1" applyBorder="1" applyAlignment="1">
      <alignment horizontal="center" vertical="center"/>
    </xf>
    <xf numFmtId="0" fontId="3" fillId="5" borderId="14" xfId="2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left" vertical="center" wrapText="1"/>
    </xf>
    <xf numFmtId="0" fontId="3" fillId="5" borderId="0" xfId="2" applyFont="1" applyFill="1" applyBorder="1" applyAlignment="1">
      <alignment horizontal="left" vertical="center" wrapText="1"/>
    </xf>
    <xf numFmtId="0" fontId="3" fillId="5" borderId="4" xfId="2" applyFont="1" applyFill="1" applyBorder="1" applyAlignment="1">
      <alignment horizontal="left"/>
    </xf>
    <xf numFmtId="0" fontId="3" fillId="5" borderId="5" xfId="2" applyFont="1" applyFill="1" applyBorder="1" applyAlignment="1">
      <alignment horizontal="left"/>
    </xf>
    <xf numFmtId="0" fontId="5" fillId="7" borderId="9" xfId="1" applyFont="1" applyFill="1" applyBorder="1" applyAlignment="1">
      <alignment vertical="center" wrapText="1"/>
    </xf>
    <xf numFmtId="0" fontId="14" fillId="7" borderId="10" xfId="1" applyFont="1" applyFill="1" applyBorder="1" applyAlignment="1">
      <alignment vertical="center"/>
    </xf>
    <xf numFmtId="0" fontId="2" fillId="3" borderId="52" xfId="4" applyFont="1" applyFill="1" applyBorder="1" applyAlignment="1">
      <alignment horizontal="left" vertical="center"/>
    </xf>
    <xf numFmtId="0" fontId="15" fillId="3" borderId="10" xfId="4" applyFont="1" applyFill="1" applyBorder="1" applyAlignment="1">
      <alignment horizontal="left" vertical="center"/>
    </xf>
    <xf numFmtId="0" fontId="15" fillId="3" borderId="11" xfId="4" applyFont="1" applyFill="1" applyBorder="1" applyAlignment="1">
      <alignment horizontal="left" vertical="center"/>
    </xf>
    <xf numFmtId="0" fontId="3" fillId="13" borderId="9" xfId="4" applyFont="1" applyFill="1" applyBorder="1" applyAlignment="1">
      <alignment horizontal="left" vertical="center"/>
    </xf>
    <xf numFmtId="0" fontId="3" fillId="13" borderId="10" xfId="4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left" vertical="center" wrapText="1"/>
    </xf>
    <xf numFmtId="0" fontId="3" fillId="5" borderId="2" xfId="2" applyFont="1" applyFill="1" applyBorder="1" applyAlignment="1">
      <alignment horizontal="left" vertical="center" wrapText="1"/>
    </xf>
    <xf numFmtId="0" fontId="3" fillId="10" borderId="1" xfId="2" applyFont="1" applyFill="1" applyBorder="1" applyAlignment="1">
      <alignment horizontal="left" vertical="center" wrapText="1"/>
    </xf>
    <xf numFmtId="0" fontId="3" fillId="10" borderId="2" xfId="2" applyFont="1" applyFill="1" applyBorder="1" applyAlignment="1">
      <alignment horizontal="left" vertical="center" wrapText="1"/>
    </xf>
    <xf numFmtId="0" fontId="3" fillId="10" borderId="12" xfId="2" applyFont="1" applyFill="1" applyBorder="1" applyAlignment="1">
      <alignment horizontal="center" vertical="center"/>
    </xf>
    <xf numFmtId="0" fontId="3" fillId="10" borderId="14" xfId="2" applyFont="1" applyFill="1" applyBorder="1" applyAlignment="1">
      <alignment horizontal="center" vertical="center"/>
    </xf>
    <xf numFmtId="0" fontId="3" fillId="10" borderId="13" xfId="2" applyFont="1" applyFill="1" applyBorder="1" applyAlignment="1">
      <alignment horizontal="center" vertical="center"/>
    </xf>
    <xf numFmtId="0" fontId="3" fillId="10" borderId="3" xfId="2" applyFont="1" applyFill="1" applyBorder="1" applyAlignment="1">
      <alignment horizontal="left" vertical="center" wrapText="1"/>
    </xf>
    <xf numFmtId="0" fontId="3" fillId="10" borderId="0" xfId="2" applyFont="1" applyFill="1" applyBorder="1" applyAlignment="1">
      <alignment horizontal="left" vertical="center" wrapText="1"/>
    </xf>
    <xf numFmtId="0" fontId="3" fillId="10" borderId="4" xfId="2" applyFont="1" applyFill="1" applyBorder="1" applyAlignment="1">
      <alignment horizontal="left"/>
    </xf>
    <xf numFmtId="0" fontId="3" fillId="10" borderId="5" xfId="2" applyFont="1" applyFill="1" applyBorder="1" applyAlignment="1">
      <alignment horizontal="left"/>
    </xf>
    <xf numFmtId="0" fontId="3" fillId="10" borderId="13" xfId="2" applyFont="1" applyFill="1" applyBorder="1" applyAlignment="1">
      <alignment horizontal="left"/>
    </xf>
    <xf numFmtId="0" fontId="5" fillId="7" borderId="9" xfId="4" applyFont="1" applyFill="1" applyBorder="1" applyAlignment="1">
      <alignment horizontal="left" vertical="center" wrapText="1"/>
    </xf>
    <xf numFmtId="0" fontId="5" fillId="7" borderId="10" xfId="4" applyFont="1" applyFill="1" applyBorder="1" applyAlignment="1">
      <alignment horizontal="left" vertical="center" wrapText="1"/>
    </xf>
    <xf numFmtId="0" fontId="5" fillId="7" borderId="11" xfId="4" applyFont="1" applyFill="1" applyBorder="1" applyAlignment="1">
      <alignment horizontal="left" vertical="center" wrapText="1"/>
    </xf>
    <xf numFmtId="0" fontId="5" fillId="3" borderId="9" xfId="4" applyFont="1" applyFill="1" applyBorder="1" applyAlignment="1">
      <alignment vertical="center" wrapText="1"/>
    </xf>
    <xf numFmtId="0" fontId="5" fillId="3" borderId="10" xfId="4" applyFont="1" applyFill="1" applyBorder="1" applyAlignment="1">
      <alignment vertical="center" wrapText="1"/>
    </xf>
    <xf numFmtId="0" fontId="5" fillId="3" borderId="11" xfId="4" applyFont="1" applyFill="1" applyBorder="1" applyAlignment="1">
      <alignment vertical="center" wrapText="1"/>
    </xf>
    <xf numFmtId="0" fontId="3" fillId="5" borderId="9" xfId="4" applyFont="1" applyFill="1" applyBorder="1" applyAlignment="1">
      <alignment vertical="center" wrapText="1"/>
    </xf>
    <xf numFmtId="0" fontId="3" fillId="5" borderId="10" xfId="4" applyFont="1" applyFill="1" applyBorder="1" applyAlignment="1">
      <alignment vertical="center" wrapText="1"/>
    </xf>
    <xf numFmtId="0" fontId="3" fillId="5" borderId="11" xfId="4" applyFont="1" applyFill="1" applyBorder="1" applyAlignment="1">
      <alignment vertical="center" wrapText="1"/>
    </xf>
    <xf numFmtId="0" fontId="5" fillId="3" borderId="9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11" xfId="2" applyFont="1" applyFill="1" applyBorder="1" applyAlignment="1">
      <alignment vertical="center"/>
    </xf>
    <xf numFmtId="0" fontId="5" fillId="3" borderId="36" xfId="1" applyFont="1" applyFill="1" applyBorder="1" applyAlignment="1">
      <alignment vertical="center" wrapText="1"/>
    </xf>
    <xf numFmtId="0" fontId="5" fillId="3" borderId="37" xfId="1" applyFont="1" applyFill="1" applyBorder="1" applyAlignment="1">
      <alignment vertical="center" wrapText="1"/>
    </xf>
    <xf numFmtId="0" fontId="5" fillId="3" borderId="37" xfId="1" applyFont="1" applyFill="1" applyBorder="1" applyAlignment="1">
      <alignment vertical="center"/>
    </xf>
    <xf numFmtId="0" fontId="3" fillId="5" borderId="9" xfId="2" applyFont="1" applyFill="1" applyBorder="1" applyAlignment="1">
      <alignment vertical="center"/>
    </xf>
    <xf numFmtId="0" fontId="3" fillId="5" borderId="10" xfId="2" applyFont="1" applyFill="1" applyBorder="1" applyAlignment="1">
      <alignment vertical="center"/>
    </xf>
    <xf numFmtId="0" fontId="3" fillId="5" borderId="11" xfId="2" applyFont="1" applyFill="1" applyBorder="1" applyAlignment="1">
      <alignment vertical="center"/>
    </xf>
    <xf numFmtId="0" fontId="5" fillId="4" borderId="9" xfId="1" applyFont="1" applyFill="1" applyBorder="1" applyAlignment="1">
      <alignment horizontal="left" vertical="center"/>
    </xf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4" borderId="9" xfId="2" applyFont="1" applyFill="1" applyBorder="1" applyAlignment="1">
      <alignment horizontal="left" vertical="center"/>
    </xf>
    <xf numFmtId="0" fontId="5" fillId="4" borderId="10" xfId="2" applyFont="1" applyFill="1" applyBorder="1" applyAlignment="1">
      <alignment horizontal="left" vertical="center"/>
    </xf>
    <xf numFmtId="0" fontId="5" fillId="4" borderId="11" xfId="2" applyFont="1" applyFill="1" applyBorder="1" applyAlignment="1">
      <alignment horizontal="left" vertical="center"/>
    </xf>
    <xf numFmtId="0" fontId="5" fillId="7" borderId="9" xfId="2" applyFont="1" applyFill="1" applyBorder="1" applyAlignment="1">
      <alignment horizontal="left" vertical="center"/>
    </xf>
    <xf numFmtId="0" fontId="5" fillId="7" borderId="10" xfId="2" applyFont="1" applyFill="1" applyBorder="1" applyAlignment="1">
      <alignment horizontal="left" vertical="center"/>
    </xf>
    <xf numFmtId="0" fontId="5" fillId="7" borderId="11" xfId="2" applyFont="1" applyFill="1" applyBorder="1" applyAlignment="1">
      <alignment horizontal="left" vertical="center"/>
    </xf>
    <xf numFmtId="0" fontId="3" fillId="10" borderId="6" xfId="2" applyFont="1" applyFill="1" applyBorder="1" applyAlignment="1">
      <alignment horizontal="center"/>
    </xf>
    <xf numFmtId="0" fontId="3" fillId="10" borderId="7" xfId="2" applyFont="1" applyFill="1" applyBorder="1" applyAlignment="1">
      <alignment horizontal="center"/>
    </xf>
    <xf numFmtId="0" fontId="5" fillId="3" borderId="9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horizontal="left" vertical="center" wrapText="1"/>
    </xf>
    <xf numFmtId="0" fontId="5" fillId="4" borderId="10" xfId="1" applyFont="1" applyFill="1" applyBorder="1" applyAlignment="1">
      <alignment horizontal="left" vertical="center" wrapText="1"/>
    </xf>
    <xf numFmtId="0" fontId="5" fillId="4" borderId="11" xfId="1" applyFont="1" applyFill="1" applyBorder="1" applyAlignment="1">
      <alignment horizontal="left" vertical="center" wrapText="1"/>
    </xf>
    <xf numFmtId="0" fontId="5" fillId="7" borderId="9" xfId="2" applyFont="1" applyFill="1" applyBorder="1" applyAlignment="1">
      <alignment horizontal="left" vertical="center" wrapText="1"/>
    </xf>
    <xf numFmtId="0" fontId="5" fillId="7" borderId="10" xfId="2" applyFont="1" applyFill="1" applyBorder="1" applyAlignment="1">
      <alignment horizontal="left" vertical="center" wrapText="1"/>
    </xf>
    <xf numFmtId="0" fontId="5" fillId="7" borderId="11" xfId="2" applyFont="1" applyFill="1" applyBorder="1" applyAlignment="1">
      <alignment horizontal="left" vertical="center" wrapText="1"/>
    </xf>
    <xf numFmtId="0" fontId="5" fillId="7" borderId="9" xfId="1" applyFont="1" applyFill="1" applyBorder="1" applyAlignment="1">
      <alignment horizontal="left" vertical="center" wrapText="1"/>
    </xf>
    <xf numFmtId="0" fontId="5" fillId="7" borderId="10" xfId="1" applyFont="1" applyFill="1" applyBorder="1" applyAlignment="1">
      <alignment horizontal="left" vertical="center" wrapText="1"/>
    </xf>
    <xf numFmtId="0" fontId="5" fillId="7" borderId="11" xfId="1" applyFont="1" applyFill="1" applyBorder="1" applyAlignment="1">
      <alignment horizontal="left" vertical="center" wrapText="1"/>
    </xf>
    <xf numFmtId="0" fontId="5" fillId="3" borderId="52" xfId="1" applyFont="1" applyFill="1" applyBorder="1" applyAlignment="1">
      <alignment vertical="center" wrapText="1"/>
    </xf>
    <xf numFmtId="0" fontId="5" fillId="3" borderId="58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/>
    </xf>
    <xf numFmtId="0" fontId="5" fillId="7" borderId="9" xfId="1" applyFont="1" applyFill="1" applyBorder="1" applyAlignment="1">
      <alignment horizontal="left" vertical="center"/>
    </xf>
    <xf numFmtId="0" fontId="5" fillId="7" borderId="10" xfId="1" applyFont="1" applyFill="1" applyBorder="1" applyAlignment="1">
      <alignment horizontal="left" vertical="center"/>
    </xf>
    <xf numFmtId="0" fontId="5" fillId="7" borderId="1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vertical="center" wrapText="1"/>
    </xf>
    <xf numFmtId="0" fontId="3" fillId="5" borderId="10" xfId="1" applyFont="1" applyFill="1" applyBorder="1" applyAlignment="1">
      <alignment vertical="center" wrapText="1"/>
    </xf>
    <xf numFmtId="0" fontId="3" fillId="5" borderId="11" xfId="1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4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7" borderId="9" xfId="2" applyFont="1" applyFill="1" applyBorder="1" applyAlignment="1">
      <alignment vertical="center"/>
    </xf>
    <xf numFmtId="0" fontId="5" fillId="7" borderId="10" xfId="2" applyFont="1" applyFill="1" applyBorder="1" applyAlignment="1">
      <alignment vertical="center"/>
    </xf>
    <xf numFmtId="0" fontId="5" fillId="7" borderId="11" xfId="2" applyFont="1" applyFill="1" applyBorder="1" applyAlignment="1">
      <alignment vertical="center"/>
    </xf>
    <xf numFmtId="0" fontId="5" fillId="4" borderId="9" xfId="4" applyFont="1" applyFill="1" applyBorder="1" applyAlignment="1">
      <alignment horizontal="left" vertical="center" wrapText="1"/>
    </xf>
    <xf numFmtId="0" fontId="5" fillId="4" borderId="10" xfId="4" applyFont="1" applyFill="1" applyBorder="1" applyAlignment="1">
      <alignment horizontal="left" vertical="center" wrapText="1"/>
    </xf>
    <xf numFmtId="0" fontId="5" fillId="4" borderId="11" xfId="4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center"/>
    </xf>
    <xf numFmtId="0" fontId="5" fillId="0" borderId="9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11" fillId="8" borderId="6" xfId="2" applyFont="1" applyFill="1" applyBorder="1" applyAlignment="1">
      <alignment horizontal="center" vertical="center"/>
    </xf>
    <xf numFmtId="0" fontId="11" fillId="8" borderId="8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11" fillId="8" borderId="7" xfId="2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0" fontId="3" fillId="9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left" vertical="center" wrapText="1"/>
    </xf>
    <xf numFmtId="0" fontId="5" fillId="4" borderId="9" xfId="2" applyFont="1" applyFill="1" applyBorder="1" applyAlignment="1">
      <alignment horizontal="left" vertical="center" wrapText="1"/>
    </xf>
    <xf numFmtId="0" fontId="5" fillId="4" borderId="10" xfId="2" applyFont="1" applyFill="1" applyBorder="1" applyAlignment="1">
      <alignment horizontal="left" vertical="center" wrapText="1"/>
    </xf>
    <xf numFmtId="0" fontId="5" fillId="4" borderId="11" xfId="2" applyFont="1" applyFill="1" applyBorder="1" applyAlignment="1">
      <alignment horizontal="left" vertical="center" wrapText="1"/>
    </xf>
    <xf numFmtId="0" fontId="3" fillId="9" borderId="3" xfId="2" applyFont="1" applyFill="1" applyBorder="1" applyAlignment="1">
      <alignment horizontal="left" vertical="center" wrapText="1"/>
    </xf>
    <xf numFmtId="0" fontId="3" fillId="9" borderId="0" xfId="2" applyFont="1" applyFill="1" applyBorder="1" applyAlignment="1">
      <alignment horizontal="left" vertical="center" wrapText="1"/>
    </xf>
    <xf numFmtId="0" fontId="3" fillId="9" borderId="4" xfId="2" applyFont="1" applyFill="1" applyBorder="1" applyAlignment="1">
      <alignment horizontal="left"/>
    </xf>
    <xf numFmtId="0" fontId="3" fillId="9" borderId="5" xfId="2" applyFont="1" applyFill="1" applyBorder="1" applyAlignment="1">
      <alignment horizontal="left"/>
    </xf>
    <xf numFmtId="0" fontId="3" fillId="5" borderId="12" xfId="1" applyFont="1" applyFill="1" applyBorder="1" applyAlignment="1">
      <alignment vertical="center" wrapText="1"/>
    </xf>
    <xf numFmtId="0" fontId="3" fillId="5" borderId="14" xfId="1" applyFont="1" applyFill="1" applyBorder="1" applyAlignment="1">
      <alignment vertical="center" wrapText="1"/>
    </xf>
    <xf numFmtId="0" fontId="3" fillId="5" borderId="13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</cellXfs>
  <cellStyles count="5">
    <cellStyle name="Normal" xfId="0" builtinId="0"/>
    <cellStyle name="Normal_Sheet1" xfId="1" xr:uid="{00000000-0005-0000-0000-000001000000}"/>
    <cellStyle name="Normal_Sheet1_1" xfId="4" xr:uid="{00000000-0005-0000-0000-000002000000}"/>
    <cellStyle name="Normal_Sheet2" xfId="2" xr:uid="{00000000-0005-0000-0000-000003000000}"/>
    <cellStyle name="Normal_UG" xfId="3" xr:uid="{00000000-0005-0000-0000-000004000000}"/>
  </cellStyles>
  <dxfs count="0"/>
  <tableStyles count="0" defaultTableStyle="TableStyleMedium9" defaultPivotStyle="PivotStyleLight16"/>
  <colors>
    <mruColors>
      <color rgb="FF480000"/>
      <color rgb="FF0000FF"/>
      <color rgb="FF140000"/>
      <color rgb="FF6C0000"/>
      <color rgb="FF0A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81"/>
  <sheetViews>
    <sheetView tabSelected="1" topLeftCell="A654" zoomScale="87" zoomScaleNormal="87" workbookViewId="0">
      <selection activeCell="A4" sqref="A4:C4"/>
    </sheetView>
  </sheetViews>
  <sheetFormatPr defaultColWidth="9.21875" defaultRowHeight="13.2" x14ac:dyDescent="0.25"/>
  <cols>
    <col min="1" max="1" width="15" style="3" customWidth="1"/>
    <col min="2" max="2" width="11.77734375" style="17" customWidth="1"/>
    <col min="3" max="3" width="23.77734375" style="4" customWidth="1"/>
    <col min="4" max="4" width="6.44140625" style="80" customWidth="1"/>
    <col min="5" max="5" width="5.77734375" style="80" customWidth="1"/>
    <col min="6" max="7" width="7.77734375" style="80" customWidth="1"/>
    <col min="8" max="8" width="5.21875" style="80" customWidth="1"/>
    <col min="9" max="9" width="5.77734375" style="80" customWidth="1"/>
    <col min="10" max="10" width="8.21875" style="80" customWidth="1"/>
    <col min="11" max="11" width="8" style="80" customWidth="1"/>
    <col min="12" max="12" width="5.21875" style="80" customWidth="1"/>
    <col min="13" max="14" width="5.77734375" style="80" customWidth="1"/>
    <col min="15" max="15" width="6.21875" style="80" customWidth="1"/>
    <col min="16" max="16" width="5.21875" style="80" customWidth="1"/>
    <col min="17" max="17" width="6.21875" style="80" customWidth="1"/>
    <col min="18" max="19" width="6.5546875" style="80" customWidth="1"/>
    <col min="20" max="20" width="5.21875" style="80" customWidth="1"/>
    <col min="21" max="22" width="6.21875" style="80" customWidth="1"/>
    <col min="23" max="24" width="6.77734375" style="80" customWidth="1"/>
    <col min="25" max="16384" width="9.21875" style="3"/>
  </cols>
  <sheetData>
    <row r="1" spans="1:24" s="2" customFormat="1" ht="21.75" customHeight="1" thickBot="1" x14ac:dyDescent="0.3">
      <c r="A1" s="300" t="s">
        <v>135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</row>
    <row r="2" spans="1:24" s="2" customFormat="1" ht="24" customHeight="1" thickBot="1" x14ac:dyDescent="0.3">
      <c r="A2" s="301" t="s">
        <v>108</v>
      </c>
      <c r="B2" s="306"/>
      <c r="C2" s="30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2" customFormat="1" ht="15" customHeight="1" x14ac:dyDescent="0.25">
      <c r="A3" s="216" t="s">
        <v>115</v>
      </c>
      <c r="B3" s="217"/>
      <c r="C3" s="217"/>
      <c r="D3" s="193" t="s">
        <v>1</v>
      </c>
      <c r="E3" s="193"/>
      <c r="F3" s="193" t="s">
        <v>2</v>
      </c>
      <c r="G3" s="193"/>
      <c r="H3" s="193" t="s">
        <v>3</v>
      </c>
      <c r="I3" s="193"/>
      <c r="J3" s="193" t="s">
        <v>104</v>
      </c>
      <c r="K3" s="193"/>
      <c r="L3" s="193" t="s">
        <v>5</v>
      </c>
      <c r="M3" s="193"/>
      <c r="N3" s="193" t="s">
        <v>14</v>
      </c>
      <c r="O3" s="193"/>
      <c r="P3" s="193" t="s">
        <v>4</v>
      </c>
      <c r="Q3" s="193"/>
      <c r="R3" s="193" t="s">
        <v>105</v>
      </c>
      <c r="S3" s="193"/>
      <c r="T3" s="193" t="s">
        <v>0</v>
      </c>
      <c r="U3" s="193"/>
      <c r="V3" s="193" t="s">
        <v>12</v>
      </c>
      <c r="W3" s="193"/>
      <c r="X3" s="218" t="s">
        <v>8</v>
      </c>
    </row>
    <row r="4" spans="1:24" s="2" customFormat="1" ht="13.5" customHeight="1" thickBot="1" x14ac:dyDescent="0.3">
      <c r="A4" s="221" t="s">
        <v>132</v>
      </c>
      <c r="B4" s="222"/>
      <c r="C4" s="222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219"/>
    </row>
    <row r="5" spans="1:24" s="2" customFormat="1" ht="16.5" customHeight="1" thickBot="1" x14ac:dyDescent="0.3">
      <c r="A5" s="223" t="s">
        <v>116</v>
      </c>
      <c r="B5" s="224"/>
      <c r="C5" s="225"/>
      <c r="D5" s="45" t="s">
        <v>9</v>
      </c>
      <c r="E5" s="46" t="s">
        <v>10</v>
      </c>
      <c r="F5" s="45" t="s">
        <v>9</v>
      </c>
      <c r="G5" s="46" t="s">
        <v>10</v>
      </c>
      <c r="H5" s="45" t="s">
        <v>9</v>
      </c>
      <c r="I5" s="46" t="s">
        <v>10</v>
      </c>
      <c r="J5" s="45" t="s">
        <v>9</v>
      </c>
      <c r="K5" s="46" t="s">
        <v>10</v>
      </c>
      <c r="L5" s="47" t="s">
        <v>9</v>
      </c>
      <c r="M5" s="46" t="s">
        <v>10</v>
      </c>
      <c r="N5" s="45" t="s">
        <v>9</v>
      </c>
      <c r="O5" s="46" t="s">
        <v>10</v>
      </c>
      <c r="P5" s="45" t="s">
        <v>9</v>
      </c>
      <c r="Q5" s="46" t="s">
        <v>10</v>
      </c>
      <c r="R5" s="45" t="s">
        <v>9</v>
      </c>
      <c r="S5" s="46" t="s">
        <v>10</v>
      </c>
      <c r="T5" s="45" t="s">
        <v>9</v>
      </c>
      <c r="U5" s="48" t="s">
        <v>10</v>
      </c>
      <c r="V5" s="45" t="s">
        <v>9</v>
      </c>
      <c r="W5" s="46" t="s">
        <v>10</v>
      </c>
      <c r="X5" s="220"/>
    </row>
    <row r="6" spans="1:24" s="2" customFormat="1" ht="27" customHeight="1" x14ac:dyDescent="0.25">
      <c r="A6" s="303" t="s">
        <v>109</v>
      </c>
      <c r="B6" s="235" t="s">
        <v>6</v>
      </c>
      <c r="C6" s="8" t="s">
        <v>121</v>
      </c>
      <c r="D6" s="53">
        <v>0</v>
      </c>
      <c r="E6" s="54">
        <v>0</v>
      </c>
      <c r="F6" s="53">
        <v>0</v>
      </c>
      <c r="G6" s="54">
        <v>0</v>
      </c>
      <c r="H6" s="55">
        <v>0</v>
      </c>
      <c r="I6" s="54">
        <v>0</v>
      </c>
      <c r="J6" s="53">
        <v>0</v>
      </c>
      <c r="K6" s="54">
        <v>0</v>
      </c>
      <c r="L6" s="55">
        <v>0</v>
      </c>
      <c r="M6" s="54">
        <v>0</v>
      </c>
      <c r="N6" s="53">
        <v>0</v>
      </c>
      <c r="O6" s="54">
        <v>0</v>
      </c>
      <c r="P6" s="53">
        <v>0</v>
      </c>
      <c r="Q6" s="54">
        <v>0</v>
      </c>
      <c r="R6" s="55">
        <v>0</v>
      </c>
      <c r="S6" s="54">
        <v>0</v>
      </c>
      <c r="T6" s="53">
        <v>0</v>
      </c>
      <c r="U6" s="54">
        <v>0</v>
      </c>
      <c r="V6" s="53">
        <f>SUM(R6,P6,N6,L6,J6,H6,F6,D6, T6)</f>
        <v>0</v>
      </c>
      <c r="W6" s="54">
        <f>SUM(S6,Q6,O6,M6,K6,I6,G6,E6,U6)</f>
        <v>0</v>
      </c>
      <c r="X6" s="54">
        <f>SUM(V6:W6)</f>
        <v>0</v>
      </c>
    </row>
    <row r="7" spans="1:24" s="2" customFormat="1" ht="27" customHeight="1" x14ac:dyDescent="0.25">
      <c r="A7" s="304"/>
      <c r="B7" s="236"/>
      <c r="C7" s="9" t="s">
        <v>122</v>
      </c>
      <c r="D7" s="56">
        <v>0</v>
      </c>
      <c r="E7" s="57">
        <v>0</v>
      </c>
      <c r="F7" s="56">
        <v>0</v>
      </c>
      <c r="G7" s="57">
        <v>0</v>
      </c>
      <c r="H7" s="58">
        <v>0</v>
      </c>
      <c r="I7" s="57">
        <v>0</v>
      </c>
      <c r="J7" s="56">
        <v>0</v>
      </c>
      <c r="K7" s="57">
        <v>0</v>
      </c>
      <c r="L7" s="58">
        <v>0</v>
      </c>
      <c r="M7" s="57">
        <v>0</v>
      </c>
      <c r="N7" s="56">
        <v>0</v>
      </c>
      <c r="O7" s="57">
        <v>0</v>
      </c>
      <c r="P7" s="56">
        <v>0</v>
      </c>
      <c r="Q7" s="57">
        <v>0</v>
      </c>
      <c r="R7" s="58">
        <v>0</v>
      </c>
      <c r="S7" s="57">
        <v>0</v>
      </c>
      <c r="T7" s="56">
        <v>0</v>
      </c>
      <c r="U7" s="57">
        <v>0</v>
      </c>
      <c r="V7" s="59">
        <f>SUM(R7,P7,N7,L7,J7,H7,F7,D7, T7)</f>
        <v>0</v>
      </c>
      <c r="W7" s="57">
        <f>SUM(S7,Q7,O7,M7,K7,I7,G7,E7,U7)</f>
        <v>0</v>
      </c>
      <c r="X7" s="57">
        <f>SUM(V7:W7)</f>
        <v>0</v>
      </c>
    </row>
    <row r="8" spans="1:24" s="2" customFormat="1" ht="15" customHeight="1" thickBot="1" x14ac:dyDescent="0.3">
      <c r="A8" s="304"/>
      <c r="B8" s="237"/>
      <c r="C8" s="6" t="s">
        <v>123</v>
      </c>
      <c r="D8" s="60">
        <f t="shared" ref="D8:X8" si="0">SUM(D6:D7)</f>
        <v>0</v>
      </c>
      <c r="E8" s="61">
        <f t="shared" si="0"/>
        <v>0</v>
      </c>
      <c r="F8" s="62">
        <f t="shared" si="0"/>
        <v>0</v>
      </c>
      <c r="G8" s="63">
        <f t="shared" si="0"/>
        <v>0</v>
      </c>
      <c r="H8" s="64">
        <f t="shared" si="0"/>
        <v>0</v>
      </c>
      <c r="I8" s="61">
        <f t="shared" si="0"/>
        <v>0</v>
      </c>
      <c r="J8" s="62">
        <f t="shared" si="0"/>
        <v>0</v>
      </c>
      <c r="K8" s="65">
        <f t="shared" si="0"/>
        <v>0</v>
      </c>
      <c r="L8" s="66">
        <f t="shared" si="0"/>
        <v>0</v>
      </c>
      <c r="M8" s="67">
        <f t="shared" si="0"/>
        <v>0</v>
      </c>
      <c r="N8" s="60">
        <f t="shared" si="0"/>
        <v>0</v>
      </c>
      <c r="O8" s="67">
        <f t="shared" si="0"/>
        <v>0</v>
      </c>
      <c r="P8" s="62">
        <f t="shared" si="0"/>
        <v>0</v>
      </c>
      <c r="Q8" s="65">
        <f t="shared" si="0"/>
        <v>0</v>
      </c>
      <c r="R8" s="60">
        <f t="shared" si="0"/>
        <v>0</v>
      </c>
      <c r="S8" s="61">
        <f t="shared" si="0"/>
        <v>0</v>
      </c>
      <c r="T8" s="62">
        <f t="shared" si="0"/>
        <v>0</v>
      </c>
      <c r="U8" s="65">
        <f t="shared" si="0"/>
        <v>0</v>
      </c>
      <c r="V8" s="68">
        <f t="shared" si="0"/>
        <v>0</v>
      </c>
      <c r="W8" s="69">
        <f t="shared" si="0"/>
        <v>0</v>
      </c>
      <c r="X8" s="70">
        <f t="shared" si="0"/>
        <v>0</v>
      </c>
    </row>
    <row r="9" spans="1:24" s="2" customFormat="1" ht="27" customHeight="1" x14ac:dyDescent="0.25">
      <c r="A9" s="304"/>
      <c r="B9" s="241" t="s">
        <v>7</v>
      </c>
      <c r="C9" s="8" t="s">
        <v>121</v>
      </c>
      <c r="D9" s="53">
        <v>0</v>
      </c>
      <c r="E9" s="54">
        <v>1</v>
      </c>
      <c r="F9" s="53">
        <v>0</v>
      </c>
      <c r="G9" s="54">
        <v>0</v>
      </c>
      <c r="H9" s="55">
        <v>0</v>
      </c>
      <c r="I9" s="54">
        <v>0</v>
      </c>
      <c r="J9" s="53">
        <v>0</v>
      </c>
      <c r="K9" s="54">
        <v>0</v>
      </c>
      <c r="L9" s="55">
        <v>0</v>
      </c>
      <c r="M9" s="54">
        <v>0</v>
      </c>
      <c r="N9" s="53">
        <v>0</v>
      </c>
      <c r="O9" s="54">
        <v>0</v>
      </c>
      <c r="P9" s="53">
        <v>0</v>
      </c>
      <c r="Q9" s="54">
        <v>0</v>
      </c>
      <c r="R9" s="55">
        <v>0</v>
      </c>
      <c r="S9" s="54">
        <v>0</v>
      </c>
      <c r="T9" s="53">
        <v>0</v>
      </c>
      <c r="U9" s="54">
        <v>0</v>
      </c>
      <c r="V9" s="53">
        <f>SUM(R9,P9,N9,L9,J9,H9,F9,D9, T9)</f>
        <v>0</v>
      </c>
      <c r="W9" s="54">
        <f>SUM(S9,Q9,O9,M9,K9,I9,G9,E9,U9)</f>
        <v>1</v>
      </c>
      <c r="X9" s="54">
        <f>SUM(V9:W9)</f>
        <v>1</v>
      </c>
    </row>
    <row r="10" spans="1:24" s="2" customFormat="1" ht="27" customHeight="1" x14ac:dyDescent="0.25">
      <c r="A10" s="304"/>
      <c r="B10" s="242"/>
      <c r="C10" s="10" t="s">
        <v>122</v>
      </c>
      <c r="D10" s="71">
        <v>0</v>
      </c>
      <c r="E10" s="72">
        <v>0</v>
      </c>
      <c r="F10" s="71">
        <v>0</v>
      </c>
      <c r="G10" s="72">
        <v>0</v>
      </c>
      <c r="H10" s="73">
        <v>0</v>
      </c>
      <c r="I10" s="72">
        <v>0</v>
      </c>
      <c r="J10" s="71">
        <v>0</v>
      </c>
      <c r="K10" s="72">
        <v>0</v>
      </c>
      <c r="L10" s="73">
        <v>0</v>
      </c>
      <c r="M10" s="72">
        <v>0</v>
      </c>
      <c r="N10" s="71">
        <v>0</v>
      </c>
      <c r="O10" s="72">
        <v>0</v>
      </c>
      <c r="P10" s="71">
        <v>0</v>
      </c>
      <c r="Q10" s="72">
        <v>0</v>
      </c>
      <c r="R10" s="73">
        <v>0</v>
      </c>
      <c r="S10" s="72">
        <v>0</v>
      </c>
      <c r="T10" s="71">
        <v>0</v>
      </c>
      <c r="U10" s="72">
        <v>0</v>
      </c>
      <c r="V10" s="56">
        <f>SUM(R10,P10,N10,L10,J10,H10,F10,D10, T10)</f>
        <v>0</v>
      </c>
      <c r="W10" s="57">
        <f>SUM(S10,Q10,O10,M10,K10,I10,G10,E10,U10)</f>
        <v>0</v>
      </c>
      <c r="X10" s="57">
        <f>SUM(V10:W10)</f>
        <v>0</v>
      </c>
    </row>
    <row r="11" spans="1:24" s="2" customFormat="1" ht="15" customHeight="1" thickBot="1" x14ac:dyDescent="0.3">
      <c r="A11" s="305"/>
      <c r="B11" s="243"/>
      <c r="C11" s="5" t="s">
        <v>11</v>
      </c>
      <c r="D11" s="60">
        <f t="shared" ref="D11:X11" si="1">SUM(D9:D10)</f>
        <v>0</v>
      </c>
      <c r="E11" s="61">
        <f t="shared" si="1"/>
        <v>1</v>
      </c>
      <c r="F11" s="62">
        <f t="shared" si="1"/>
        <v>0</v>
      </c>
      <c r="G11" s="63">
        <f t="shared" si="1"/>
        <v>0</v>
      </c>
      <c r="H11" s="64">
        <f t="shared" si="1"/>
        <v>0</v>
      </c>
      <c r="I11" s="61">
        <f t="shared" si="1"/>
        <v>0</v>
      </c>
      <c r="J11" s="62">
        <f t="shared" si="1"/>
        <v>0</v>
      </c>
      <c r="K11" s="65">
        <f t="shared" si="1"/>
        <v>0</v>
      </c>
      <c r="L11" s="66">
        <f t="shared" si="1"/>
        <v>0</v>
      </c>
      <c r="M11" s="67">
        <f t="shared" si="1"/>
        <v>0</v>
      </c>
      <c r="N11" s="60">
        <f t="shared" si="1"/>
        <v>0</v>
      </c>
      <c r="O11" s="67">
        <f t="shared" si="1"/>
        <v>0</v>
      </c>
      <c r="P11" s="62">
        <f t="shared" si="1"/>
        <v>0</v>
      </c>
      <c r="Q11" s="65">
        <f t="shared" si="1"/>
        <v>0</v>
      </c>
      <c r="R11" s="60">
        <f t="shared" si="1"/>
        <v>0</v>
      </c>
      <c r="S11" s="61">
        <f t="shared" si="1"/>
        <v>0</v>
      </c>
      <c r="T11" s="62">
        <f t="shared" si="1"/>
        <v>0</v>
      </c>
      <c r="U11" s="65">
        <f t="shared" si="1"/>
        <v>0</v>
      </c>
      <c r="V11" s="74">
        <f t="shared" si="1"/>
        <v>0</v>
      </c>
      <c r="W11" s="75">
        <f t="shared" si="1"/>
        <v>1</v>
      </c>
      <c r="X11" s="76">
        <f t="shared" si="1"/>
        <v>1</v>
      </c>
    </row>
    <row r="12" spans="1:24" s="2" customFormat="1" ht="15" customHeight="1" thickBot="1" x14ac:dyDescent="0.3">
      <c r="A12" s="211" t="s">
        <v>12</v>
      </c>
      <c r="B12" s="212"/>
      <c r="C12" s="212"/>
      <c r="D12" s="77">
        <f>SUM(D11,D8)</f>
        <v>0</v>
      </c>
      <c r="E12" s="78">
        <f t="shared" ref="E12:W12" si="2">SUM(E11,E8)</f>
        <v>1</v>
      </c>
      <c r="F12" s="77">
        <f t="shared" si="2"/>
        <v>0</v>
      </c>
      <c r="G12" s="78">
        <f t="shared" si="2"/>
        <v>0</v>
      </c>
      <c r="H12" s="79">
        <f t="shared" si="2"/>
        <v>0</v>
      </c>
      <c r="I12" s="78">
        <f t="shared" si="2"/>
        <v>0</v>
      </c>
      <c r="J12" s="77">
        <f t="shared" si="2"/>
        <v>0</v>
      </c>
      <c r="K12" s="78">
        <f t="shared" si="2"/>
        <v>0</v>
      </c>
      <c r="L12" s="79">
        <f t="shared" si="2"/>
        <v>0</v>
      </c>
      <c r="M12" s="78">
        <f t="shared" si="2"/>
        <v>0</v>
      </c>
      <c r="N12" s="77">
        <f t="shared" si="2"/>
        <v>0</v>
      </c>
      <c r="O12" s="78">
        <f t="shared" si="2"/>
        <v>0</v>
      </c>
      <c r="P12" s="77">
        <f t="shared" si="2"/>
        <v>0</v>
      </c>
      <c r="Q12" s="78">
        <f t="shared" si="2"/>
        <v>0</v>
      </c>
      <c r="R12" s="79">
        <f t="shared" si="2"/>
        <v>0</v>
      </c>
      <c r="S12" s="78">
        <f t="shared" si="2"/>
        <v>0</v>
      </c>
      <c r="T12" s="77">
        <f t="shared" si="2"/>
        <v>0</v>
      </c>
      <c r="U12" s="78">
        <f t="shared" si="2"/>
        <v>0</v>
      </c>
      <c r="V12" s="77">
        <f t="shared" si="2"/>
        <v>0</v>
      </c>
      <c r="W12" s="78">
        <f t="shared" si="2"/>
        <v>1</v>
      </c>
      <c r="X12" s="78">
        <f>SUM(X11,X8)</f>
        <v>1</v>
      </c>
    </row>
    <row r="13" spans="1:24" s="2" customFormat="1" x14ac:dyDescent="0.25">
      <c r="A13" s="23"/>
      <c r="B13" s="17"/>
      <c r="C13" s="4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13.8" thickBot="1" x14ac:dyDescent="0.3"/>
    <row r="15" spans="1:24" s="2" customFormat="1" ht="15" hidden="1" customHeight="1" x14ac:dyDescent="0.25">
      <c r="A15" s="216" t="s">
        <v>64</v>
      </c>
      <c r="B15" s="217"/>
      <c r="C15" s="217"/>
      <c r="D15" s="193" t="s">
        <v>1</v>
      </c>
      <c r="E15" s="193"/>
      <c r="F15" s="193" t="s">
        <v>2</v>
      </c>
      <c r="G15" s="193"/>
      <c r="H15" s="193" t="s">
        <v>3</v>
      </c>
      <c r="I15" s="193"/>
      <c r="J15" s="193" t="s">
        <v>104</v>
      </c>
      <c r="K15" s="193"/>
      <c r="L15" s="193" t="s">
        <v>5</v>
      </c>
      <c r="M15" s="193"/>
      <c r="N15" s="193" t="s">
        <v>14</v>
      </c>
      <c r="O15" s="193"/>
      <c r="P15" s="193" t="s">
        <v>4</v>
      </c>
      <c r="Q15" s="193"/>
      <c r="R15" s="193" t="s">
        <v>105</v>
      </c>
      <c r="S15" s="193"/>
      <c r="T15" s="193" t="s">
        <v>0</v>
      </c>
      <c r="U15" s="193"/>
      <c r="V15" s="193" t="s">
        <v>12</v>
      </c>
      <c r="W15" s="193"/>
      <c r="X15" s="218" t="s">
        <v>8</v>
      </c>
    </row>
    <row r="16" spans="1:24" s="2" customFormat="1" ht="13.5" hidden="1" customHeight="1" thickBot="1" x14ac:dyDescent="0.3">
      <c r="A16" s="221" t="s">
        <v>132</v>
      </c>
      <c r="B16" s="222"/>
      <c r="C16" s="222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219"/>
    </row>
    <row r="17" spans="1:24" s="2" customFormat="1" ht="16.5" hidden="1" customHeight="1" thickBot="1" x14ac:dyDescent="0.3">
      <c r="A17" s="223" t="s">
        <v>110</v>
      </c>
      <c r="B17" s="224"/>
      <c r="C17" s="225"/>
      <c r="D17" s="45" t="s">
        <v>9</v>
      </c>
      <c r="E17" s="46" t="s">
        <v>10</v>
      </c>
      <c r="F17" s="45" t="s">
        <v>9</v>
      </c>
      <c r="G17" s="46" t="s">
        <v>10</v>
      </c>
      <c r="H17" s="45" t="s">
        <v>9</v>
      </c>
      <c r="I17" s="46" t="s">
        <v>10</v>
      </c>
      <c r="J17" s="45" t="s">
        <v>9</v>
      </c>
      <c r="K17" s="46" t="s">
        <v>10</v>
      </c>
      <c r="L17" s="47" t="s">
        <v>9</v>
      </c>
      <c r="M17" s="46" t="s">
        <v>10</v>
      </c>
      <c r="N17" s="45" t="s">
        <v>9</v>
      </c>
      <c r="O17" s="46" t="s">
        <v>10</v>
      </c>
      <c r="P17" s="45" t="s">
        <v>9</v>
      </c>
      <c r="Q17" s="46" t="s">
        <v>10</v>
      </c>
      <c r="R17" s="45" t="s">
        <v>9</v>
      </c>
      <c r="S17" s="46" t="s">
        <v>10</v>
      </c>
      <c r="T17" s="45" t="s">
        <v>9</v>
      </c>
      <c r="U17" s="48" t="s">
        <v>10</v>
      </c>
      <c r="V17" s="45" t="s">
        <v>9</v>
      </c>
      <c r="W17" s="46" t="s">
        <v>10</v>
      </c>
      <c r="X17" s="220"/>
    </row>
    <row r="18" spans="1:24" s="2" customFormat="1" ht="27" hidden="1" customHeight="1" x14ac:dyDescent="0.25">
      <c r="A18" s="303" t="s">
        <v>109</v>
      </c>
      <c r="B18" s="235" t="s">
        <v>6</v>
      </c>
      <c r="C18" s="8" t="s">
        <v>121</v>
      </c>
      <c r="D18" s="53">
        <v>0</v>
      </c>
      <c r="E18" s="54">
        <v>0</v>
      </c>
      <c r="F18" s="53">
        <v>0</v>
      </c>
      <c r="G18" s="54">
        <v>0</v>
      </c>
      <c r="H18" s="55">
        <v>0</v>
      </c>
      <c r="I18" s="54">
        <v>0</v>
      </c>
      <c r="J18" s="53">
        <v>0</v>
      </c>
      <c r="K18" s="54">
        <v>0</v>
      </c>
      <c r="L18" s="55">
        <v>0</v>
      </c>
      <c r="M18" s="54">
        <v>0</v>
      </c>
      <c r="N18" s="53">
        <v>0</v>
      </c>
      <c r="O18" s="54">
        <v>0</v>
      </c>
      <c r="P18" s="53">
        <v>0</v>
      </c>
      <c r="Q18" s="54">
        <v>0</v>
      </c>
      <c r="R18" s="55">
        <v>0</v>
      </c>
      <c r="S18" s="54">
        <v>0</v>
      </c>
      <c r="T18" s="53">
        <v>0</v>
      </c>
      <c r="U18" s="54">
        <v>0</v>
      </c>
      <c r="V18" s="53">
        <f>SUM(R18,P18,N18,L18,J18,H18,F18,D18, T18)</f>
        <v>0</v>
      </c>
      <c r="W18" s="54">
        <f>SUM(S18,Q18,O18,M18,K18,I18,G18,E18,U18)</f>
        <v>0</v>
      </c>
      <c r="X18" s="54">
        <f>SUM(V18:W18)</f>
        <v>0</v>
      </c>
    </row>
    <row r="19" spans="1:24" s="2" customFormat="1" ht="27" hidden="1" customHeight="1" x14ac:dyDescent="0.25">
      <c r="A19" s="304"/>
      <c r="B19" s="236"/>
      <c r="C19" s="9" t="s">
        <v>122</v>
      </c>
      <c r="D19" s="56">
        <v>0</v>
      </c>
      <c r="E19" s="57">
        <v>0</v>
      </c>
      <c r="F19" s="56">
        <v>0</v>
      </c>
      <c r="G19" s="57">
        <v>0</v>
      </c>
      <c r="H19" s="58">
        <v>0</v>
      </c>
      <c r="I19" s="57">
        <v>0</v>
      </c>
      <c r="J19" s="56">
        <v>0</v>
      </c>
      <c r="K19" s="57">
        <v>0</v>
      </c>
      <c r="L19" s="58">
        <v>0</v>
      </c>
      <c r="M19" s="57">
        <v>0</v>
      </c>
      <c r="N19" s="56">
        <v>0</v>
      </c>
      <c r="O19" s="57">
        <v>0</v>
      </c>
      <c r="P19" s="56">
        <v>0</v>
      </c>
      <c r="Q19" s="57">
        <v>0</v>
      </c>
      <c r="R19" s="58">
        <v>0</v>
      </c>
      <c r="S19" s="57">
        <v>0</v>
      </c>
      <c r="T19" s="56">
        <v>0</v>
      </c>
      <c r="U19" s="57">
        <v>0</v>
      </c>
      <c r="V19" s="59">
        <f>SUM(R19,P19,N19,L19,J19,H19,F19,D19, T19)</f>
        <v>0</v>
      </c>
      <c r="W19" s="57">
        <f>SUM(S19,Q19,O19,M19,K19,I19,G19,E19,U19)</f>
        <v>0</v>
      </c>
      <c r="X19" s="57">
        <f>SUM(V19:W19)</f>
        <v>0</v>
      </c>
    </row>
    <row r="20" spans="1:24" s="2" customFormat="1" ht="15" hidden="1" customHeight="1" thickBot="1" x14ac:dyDescent="0.3">
      <c r="A20" s="304"/>
      <c r="B20" s="237"/>
      <c r="C20" s="6" t="s">
        <v>123</v>
      </c>
      <c r="D20" s="60">
        <f t="shared" ref="D20:X20" si="3">SUM(D18:D19)</f>
        <v>0</v>
      </c>
      <c r="E20" s="61">
        <f t="shared" si="3"/>
        <v>0</v>
      </c>
      <c r="F20" s="62">
        <f t="shared" si="3"/>
        <v>0</v>
      </c>
      <c r="G20" s="63">
        <f t="shared" si="3"/>
        <v>0</v>
      </c>
      <c r="H20" s="64">
        <f t="shared" si="3"/>
        <v>0</v>
      </c>
      <c r="I20" s="61">
        <f t="shared" si="3"/>
        <v>0</v>
      </c>
      <c r="J20" s="62">
        <f t="shared" si="3"/>
        <v>0</v>
      </c>
      <c r="K20" s="65">
        <f t="shared" si="3"/>
        <v>0</v>
      </c>
      <c r="L20" s="66">
        <f t="shared" si="3"/>
        <v>0</v>
      </c>
      <c r="M20" s="67">
        <f t="shared" si="3"/>
        <v>0</v>
      </c>
      <c r="N20" s="60">
        <f t="shared" si="3"/>
        <v>0</v>
      </c>
      <c r="O20" s="67">
        <f t="shared" si="3"/>
        <v>0</v>
      </c>
      <c r="P20" s="62">
        <f t="shared" si="3"/>
        <v>0</v>
      </c>
      <c r="Q20" s="65">
        <f t="shared" si="3"/>
        <v>0</v>
      </c>
      <c r="R20" s="60">
        <f t="shared" si="3"/>
        <v>0</v>
      </c>
      <c r="S20" s="61">
        <f t="shared" si="3"/>
        <v>0</v>
      </c>
      <c r="T20" s="62">
        <f t="shared" si="3"/>
        <v>0</v>
      </c>
      <c r="U20" s="65">
        <f t="shared" si="3"/>
        <v>0</v>
      </c>
      <c r="V20" s="68">
        <f t="shared" si="3"/>
        <v>0</v>
      </c>
      <c r="W20" s="69">
        <f t="shared" si="3"/>
        <v>0</v>
      </c>
      <c r="X20" s="70">
        <f t="shared" si="3"/>
        <v>0</v>
      </c>
    </row>
    <row r="21" spans="1:24" s="2" customFormat="1" ht="27" hidden="1" customHeight="1" x14ac:dyDescent="0.25">
      <c r="A21" s="304"/>
      <c r="B21" s="241" t="s">
        <v>7</v>
      </c>
      <c r="C21" s="8" t="s">
        <v>121</v>
      </c>
      <c r="D21" s="53">
        <v>0</v>
      </c>
      <c r="E21" s="54">
        <v>0</v>
      </c>
      <c r="F21" s="53">
        <v>0</v>
      </c>
      <c r="G21" s="54">
        <v>0</v>
      </c>
      <c r="H21" s="55">
        <v>0</v>
      </c>
      <c r="I21" s="54">
        <v>0</v>
      </c>
      <c r="J21" s="53">
        <v>0</v>
      </c>
      <c r="K21" s="54">
        <v>0</v>
      </c>
      <c r="L21" s="55">
        <v>0</v>
      </c>
      <c r="M21" s="54">
        <v>0</v>
      </c>
      <c r="N21" s="53">
        <v>0</v>
      </c>
      <c r="O21" s="54">
        <v>0</v>
      </c>
      <c r="P21" s="53">
        <v>0</v>
      </c>
      <c r="Q21" s="54">
        <v>0</v>
      </c>
      <c r="R21" s="55">
        <v>0</v>
      </c>
      <c r="S21" s="54">
        <v>0</v>
      </c>
      <c r="T21" s="53">
        <v>0</v>
      </c>
      <c r="U21" s="54">
        <v>0</v>
      </c>
      <c r="V21" s="53">
        <f>SUM(R21,P21,N21,L21,J21,H21,F21,D21, T21)</f>
        <v>0</v>
      </c>
      <c r="W21" s="54">
        <f>SUM(S21,Q21,O21,M21,K21,I21,G21,E21,U21)</f>
        <v>0</v>
      </c>
      <c r="X21" s="54">
        <f>SUM(V21:W21)</f>
        <v>0</v>
      </c>
    </row>
    <row r="22" spans="1:24" s="2" customFormat="1" ht="27" hidden="1" customHeight="1" x14ac:dyDescent="0.25">
      <c r="A22" s="304"/>
      <c r="B22" s="242"/>
      <c r="C22" s="10" t="s">
        <v>122</v>
      </c>
      <c r="D22" s="71">
        <v>0</v>
      </c>
      <c r="E22" s="72">
        <v>0</v>
      </c>
      <c r="F22" s="71">
        <v>0</v>
      </c>
      <c r="G22" s="72">
        <v>0</v>
      </c>
      <c r="H22" s="73">
        <v>0</v>
      </c>
      <c r="I22" s="72">
        <v>0</v>
      </c>
      <c r="J22" s="71">
        <v>0</v>
      </c>
      <c r="K22" s="72">
        <v>0</v>
      </c>
      <c r="L22" s="73">
        <v>0</v>
      </c>
      <c r="M22" s="72">
        <v>0</v>
      </c>
      <c r="N22" s="71">
        <v>0</v>
      </c>
      <c r="O22" s="72">
        <v>0</v>
      </c>
      <c r="P22" s="71">
        <v>0</v>
      </c>
      <c r="Q22" s="72">
        <v>0</v>
      </c>
      <c r="R22" s="73">
        <v>0</v>
      </c>
      <c r="S22" s="72">
        <v>0</v>
      </c>
      <c r="T22" s="71">
        <v>0</v>
      </c>
      <c r="U22" s="72">
        <v>0</v>
      </c>
      <c r="V22" s="56">
        <f>SUM(R22,P22,N22,L22,J22,H22,F22,D22, T22)</f>
        <v>0</v>
      </c>
      <c r="W22" s="57">
        <f>SUM(S22,Q22,O22,M22,K22,I22,G22,E22,U22)</f>
        <v>0</v>
      </c>
      <c r="X22" s="57">
        <f>SUM(V22:W22)</f>
        <v>0</v>
      </c>
    </row>
    <row r="23" spans="1:24" s="2" customFormat="1" ht="15" hidden="1" customHeight="1" thickBot="1" x14ac:dyDescent="0.3">
      <c r="A23" s="305"/>
      <c r="B23" s="243"/>
      <c r="C23" s="5" t="s">
        <v>11</v>
      </c>
      <c r="D23" s="60">
        <f t="shared" ref="D23:X23" si="4">SUM(D21:D22)</f>
        <v>0</v>
      </c>
      <c r="E23" s="61">
        <f t="shared" si="4"/>
        <v>0</v>
      </c>
      <c r="F23" s="62">
        <f t="shared" si="4"/>
        <v>0</v>
      </c>
      <c r="G23" s="63">
        <f t="shared" si="4"/>
        <v>0</v>
      </c>
      <c r="H23" s="64">
        <f t="shared" si="4"/>
        <v>0</v>
      </c>
      <c r="I23" s="61">
        <f t="shared" si="4"/>
        <v>0</v>
      </c>
      <c r="J23" s="62">
        <f t="shared" si="4"/>
        <v>0</v>
      </c>
      <c r="K23" s="65">
        <f t="shared" si="4"/>
        <v>0</v>
      </c>
      <c r="L23" s="66">
        <f t="shared" si="4"/>
        <v>0</v>
      </c>
      <c r="M23" s="67">
        <f t="shared" si="4"/>
        <v>0</v>
      </c>
      <c r="N23" s="60">
        <f t="shared" si="4"/>
        <v>0</v>
      </c>
      <c r="O23" s="67">
        <f t="shared" si="4"/>
        <v>0</v>
      </c>
      <c r="P23" s="62">
        <f t="shared" si="4"/>
        <v>0</v>
      </c>
      <c r="Q23" s="65">
        <f t="shared" si="4"/>
        <v>0</v>
      </c>
      <c r="R23" s="60">
        <f t="shared" si="4"/>
        <v>0</v>
      </c>
      <c r="S23" s="61">
        <f t="shared" si="4"/>
        <v>0</v>
      </c>
      <c r="T23" s="62">
        <f t="shared" si="4"/>
        <v>0</v>
      </c>
      <c r="U23" s="65">
        <f t="shared" si="4"/>
        <v>0</v>
      </c>
      <c r="V23" s="74">
        <f t="shared" si="4"/>
        <v>0</v>
      </c>
      <c r="W23" s="75">
        <f t="shared" si="4"/>
        <v>0</v>
      </c>
      <c r="X23" s="76">
        <f t="shared" si="4"/>
        <v>0</v>
      </c>
    </row>
    <row r="24" spans="1:24" s="2" customFormat="1" ht="15" hidden="1" customHeight="1" thickBot="1" x14ac:dyDescent="0.3">
      <c r="A24" s="211" t="s">
        <v>12</v>
      </c>
      <c r="B24" s="212"/>
      <c r="C24" s="212"/>
      <c r="D24" s="77">
        <f>SUM(D23,D20)</f>
        <v>0</v>
      </c>
      <c r="E24" s="78">
        <f t="shared" ref="E24:W24" si="5">SUM(E23,E20)</f>
        <v>0</v>
      </c>
      <c r="F24" s="77">
        <f t="shared" si="5"/>
        <v>0</v>
      </c>
      <c r="G24" s="78">
        <f t="shared" si="5"/>
        <v>0</v>
      </c>
      <c r="H24" s="79">
        <f t="shared" si="5"/>
        <v>0</v>
      </c>
      <c r="I24" s="78">
        <f t="shared" si="5"/>
        <v>0</v>
      </c>
      <c r="J24" s="77">
        <f t="shared" si="5"/>
        <v>0</v>
      </c>
      <c r="K24" s="78">
        <f t="shared" si="5"/>
        <v>0</v>
      </c>
      <c r="L24" s="79">
        <f t="shared" si="5"/>
        <v>0</v>
      </c>
      <c r="M24" s="78">
        <f t="shared" si="5"/>
        <v>0</v>
      </c>
      <c r="N24" s="77">
        <f t="shared" si="5"/>
        <v>0</v>
      </c>
      <c r="O24" s="78">
        <f t="shared" si="5"/>
        <v>0</v>
      </c>
      <c r="P24" s="77">
        <f t="shared" si="5"/>
        <v>0</v>
      </c>
      <c r="Q24" s="78">
        <f t="shared" si="5"/>
        <v>0</v>
      </c>
      <c r="R24" s="79">
        <f t="shared" si="5"/>
        <v>0</v>
      </c>
      <c r="S24" s="78">
        <f t="shared" si="5"/>
        <v>0</v>
      </c>
      <c r="T24" s="77">
        <f t="shared" si="5"/>
        <v>0</v>
      </c>
      <c r="U24" s="78">
        <f t="shared" si="5"/>
        <v>0</v>
      </c>
      <c r="V24" s="77">
        <f t="shared" si="5"/>
        <v>0</v>
      </c>
      <c r="W24" s="78">
        <f t="shared" si="5"/>
        <v>0</v>
      </c>
      <c r="X24" s="78">
        <f>SUM(X23,X20)</f>
        <v>0</v>
      </c>
    </row>
    <row r="25" spans="1:24" s="2" customFormat="1" hidden="1" x14ac:dyDescent="0.25">
      <c r="A25" s="23"/>
      <c r="B25" s="17"/>
      <c r="C25" s="4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</row>
    <row r="26" spans="1:24" hidden="1" x14ac:dyDescent="0.25"/>
    <row r="27" spans="1:24" s="2" customFormat="1" ht="15" customHeight="1" x14ac:dyDescent="0.25">
      <c r="A27" s="216" t="s">
        <v>64</v>
      </c>
      <c r="B27" s="217"/>
      <c r="C27" s="217"/>
      <c r="D27" s="193" t="s">
        <v>1</v>
      </c>
      <c r="E27" s="193"/>
      <c r="F27" s="193" t="s">
        <v>2</v>
      </c>
      <c r="G27" s="193"/>
      <c r="H27" s="193" t="s">
        <v>3</v>
      </c>
      <c r="I27" s="193"/>
      <c r="J27" s="193" t="s">
        <v>104</v>
      </c>
      <c r="K27" s="193"/>
      <c r="L27" s="193" t="s">
        <v>5</v>
      </c>
      <c r="M27" s="193"/>
      <c r="N27" s="193" t="s">
        <v>14</v>
      </c>
      <c r="O27" s="193"/>
      <c r="P27" s="193" t="s">
        <v>4</v>
      </c>
      <c r="Q27" s="193"/>
      <c r="R27" s="193" t="s">
        <v>105</v>
      </c>
      <c r="S27" s="193"/>
      <c r="T27" s="193" t="s">
        <v>0</v>
      </c>
      <c r="U27" s="193"/>
      <c r="V27" s="193" t="s">
        <v>12</v>
      </c>
      <c r="W27" s="193"/>
      <c r="X27" s="218" t="s">
        <v>8</v>
      </c>
    </row>
    <row r="28" spans="1:24" s="2" customFormat="1" ht="13.5" customHeight="1" thickBot="1" x14ac:dyDescent="0.3">
      <c r="A28" s="221" t="s">
        <v>132</v>
      </c>
      <c r="B28" s="222"/>
      <c r="C28" s="222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219"/>
    </row>
    <row r="29" spans="1:24" s="2" customFormat="1" ht="16.5" customHeight="1" thickBot="1" x14ac:dyDescent="0.3">
      <c r="A29" s="223" t="s">
        <v>110</v>
      </c>
      <c r="B29" s="224"/>
      <c r="C29" s="225"/>
      <c r="D29" s="45" t="s">
        <v>9</v>
      </c>
      <c r="E29" s="46" t="s">
        <v>10</v>
      </c>
      <c r="F29" s="45" t="s">
        <v>9</v>
      </c>
      <c r="G29" s="46" t="s">
        <v>10</v>
      </c>
      <c r="H29" s="45" t="s">
        <v>9</v>
      </c>
      <c r="I29" s="46" t="s">
        <v>10</v>
      </c>
      <c r="J29" s="45" t="s">
        <v>9</v>
      </c>
      <c r="K29" s="46" t="s">
        <v>10</v>
      </c>
      <c r="L29" s="47" t="s">
        <v>9</v>
      </c>
      <c r="M29" s="46" t="s">
        <v>10</v>
      </c>
      <c r="N29" s="45" t="s">
        <v>9</v>
      </c>
      <c r="O29" s="46" t="s">
        <v>10</v>
      </c>
      <c r="P29" s="45" t="s">
        <v>9</v>
      </c>
      <c r="Q29" s="46" t="s">
        <v>10</v>
      </c>
      <c r="R29" s="45" t="s">
        <v>9</v>
      </c>
      <c r="S29" s="46" t="s">
        <v>10</v>
      </c>
      <c r="T29" s="45" t="s">
        <v>9</v>
      </c>
      <c r="U29" s="48" t="s">
        <v>10</v>
      </c>
      <c r="V29" s="45" t="s">
        <v>9</v>
      </c>
      <c r="W29" s="46" t="s">
        <v>10</v>
      </c>
      <c r="X29" s="220"/>
    </row>
    <row r="30" spans="1:24" s="2" customFormat="1" ht="27" customHeight="1" x14ac:dyDescent="0.25">
      <c r="A30" s="303" t="s">
        <v>109</v>
      </c>
      <c r="B30" s="235" t="s">
        <v>6</v>
      </c>
      <c r="C30" s="8" t="s">
        <v>121</v>
      </c>
      <c r="D30" s="53">
        <v>0</v>
      </c>
      <c r="E30" s="54">
        <v>0</v>
      </c>
      <c r="F30" s="53">
        <v>0</v>
      </c>
      <c r="G30" s="54">
        <v>0</v>
      </c>
      <c r="H30" s="55">
        <v>0</v>
      </c>
      <c r="I30" s="54">
        <v>0</v>
      </c>
      <c r="J30" s="53">
        <v>0</v>
      </c>
      <c r="K30" s="54">
        <v>0</v>
      </c>
      <c r="L30" s="55">
        <v>0</v>
      </c>
      <c r="M30" s="54">
        <v>0</v>
      </c>
      <c r="N30" s="53">
        <v>0</v>
      </c>
      <c r="O30" s="54">
        <v>0</v>
      </c>
      <c r="P30" s="53">
        <v>0</v>
      </c>
      <c r="Q30" s="54">
        <v>0</v>
      </c>
      <c r="R30" s="55">
        <v>0</v>
      </c>
      <c r="S30" s="54">
        <v>0</v>
      </c>
      <c r="T30" s="53">
        <v>0</v>
      </c>
      <c r="U30" s="54">
        <v>0</v>
      </c>
      <c r="V30" s="53">
        <f>SUM(R30,P30,N30,L30,J30,H30,F30,D30, T30)</f>
        <v>0</v>
      </c>
      <c r="W30" s="54">
        <f>SUM(S30,Q30,O30,M30,K30,I30,G30,E30,U30)</f>
        <v>0</v>
      </c>
      <c r="X30" s="54">
        <f>SUM(V30:W30)</f>
        <v>0</v>
      </c>
    </row>
    <row r="31" spans="1:24" s="2" customFormat="1" ht="27" customHeight="1" x14ac:dyDescent="0.25">
      <c r="A31" s="304"/>
      <c r="B31" s="236"/>
      <c r="C31" s="9" t="s">
        <v>122</v>
      </c>
      <c r="D31" s="56">
        <v>0</v>
      </c>
      <c r="E31" s="57">
        <v>0</v>
      </c>
      <c r="F31" s="56">
        <v>0</v>
      </c>
      <c r="G31" s="57">
        <v>0</v>
      </c>
      <c r="H31" s="58">
        <v>0</v>
      </c>
      <c r="I31" s="57">
        <v>0</v>
      </c>
      <c r="J31" s="56">
        <v>0</v>
      </c>
      <c r="K31" s="57">
        <v>0</v>
      </c>
      <c r="L31" s="58">
        <v>0</v>
      </c>
      <c r="M31" s="57">
        <v>0</v>
      </c>
      <c r="N31" s="56">
        <v>0</v>
      </c>
      <c r="O31" s="57">
        <v>0</v>
      </c>
      <c r="P31" s="56">
        <v>0</v>
      </c>
      <c r="Q31" s="57">
        <v>0</v>
      </c>
      <c r="R31" s="58">
        <v>0</v>
      </c>
      <c r="S31" s="57">
        <v>0</v>
      </c>
      <c r="T31" s="56">
        <v>0</v>
      </c>
      <c r="U31" s="57">
        <v>0</v>
      </c>
      <c r="V31" s="59">
        <f>SUM(R31,P31,N31,L31,J31,H31,F31,D31, T31)</f>
        <v>0</v>
      </c>
      <c r="W31" s="57">
        <f>SUM(S31,Q31,O31,M31,K31,I31,G31,E31,U31)</f>
        <v>0</v>
      </c>
      <c r="X31" s="57">
        <f>SUM(V31:W31)</f>
        <v>0</v>
      </c>
    </row>
    <row r="32" spans="1:24" s="2" customFormat="1" ht="15" customHeight="1" thickBot="1" x14ac:dyDescent="0.3">
      <c r="A32" s="304"/>
      <c r="B32" s="237"/>
      <c r="C32" s="6" t="s">
        <v>123</v>
      </c>
      <c r="D32" s="60">
        <f t="shared" ref="D32:X32" si="6">SUM(D30:D31)</f>
        <v>0</v>
      </c>
      <c r="E32" s="61">
        <f t="shared" si="6"/>
        <v>0</v>
      </c>
      <c r="F32" s="62">
        <f t="shared" si="6"/>
        <v>0</v>
      </c>
      <c r="G32" s="63">
        <f t="shared" si="6"/>
        <v>0</v>
      </c>
      <c r="H32" s="64">
        <f t="shared" si="6"/>
        <v>0</v>
      </c>
      <c r="I32" s="61">
        <f t="shared" si="6"/>
        <v>0</v>
      </c>
      <c r="J32" s="62">
        <f t="shared" si="6"/>
        <v>0</v>
      </c>
      <c r="K32" s="65">
        <f t="shared" si="6"/>
        <v>0</v>
      </c>
      <c r="L32" s="66">
        <f t="shared" si="6"/>
        <v>0</v>
      </c>
      <c r="M32" s="67">
        <f t="shared" si="6"/>
        <v>0</v>
      </c>
      <c r="N32" s="60">
        <f t="shared" si="6"/>
        <v>0</v>
      </c>
      <c r="O32" s="67">
        <f t="shared" si="6"/>
        <v>0</v>
      </c>
      <c r="P32" s="62">
        <f t="shared" si="6"/>
        <v>0</v>
      </c>
      <c r="Q32" s="65">
        <f t="shared" si="6"/>
        <v>0</v>
      </c>
      <c r="R32" s="60">
        <f t="shared" si="6"/>
        <v>0</v>
      </c>
      <c r="S32" s="61">
        <f t="shared" si="6"/>
        <v>0</v>
      </c>
      <c r="T32" s="62">
        <f t="shared" si="6"/>
        <v>0</v>
      </c>
      <c r="U32" s="65">
        <f t="shared" si="6"/>
        <v>0</v>
      </c>
      <c r="V32" s="68">
        <f t="shared" si="6"/>
        <v>0</v>
      </c>
      <c r="W32" s="69">
        <f t="shared" si="6"/>
        <v>0</v>
      </c>
      <c r="X32" s="70">
        <f t="shared" si="6"/>
        <v>0</v>
      </c>
    </row>
    <row r="33" spans="1:24" s="2" customFormat="1" ht="27" customHeight="1" x14ac:dyDescent="0.25">
      <c r="A33" s="304"/>
      <c r="B33" s="241" t="s">
        <v>7</v>
      </c>
      <c r="C33" s="8" t="s">
        <v>121</v>
      </c>
      <c r="D33" s="53">
        <v>0</v>
      </c>
      <c r="E33" s="54">
        <v>0</v>
      </c>
      <c r="F33" s="53">
        <v>0</v>
      </c>
      <c r="G33" s="54">
        <v>0</v>
      </c>
      <c r="H33" s="55">
        <v>0</v>
      </c>
      <c r="I33" s="54">
        <v>0</v>
      </c>
      <c r="J33" s="53">
        <v>0</v>
      </c>
      <c r="K33" s="54">
        <v>0</v>
      </c>
      <c r="L33" s="55">
        <v>0</v>
      </c>
      <c r="M33" s="54">
        <v>0</v>
      </c>
      <c r="N33" s="53">
        <v>0</v>
      </c>
      <c r="O33" s="54">
        <v>0</v>
      </c>
      <c r="P33" s="53">
        <v>0</v>
      </c>
      <c r="Q33" s="54">
        <v>0</v>
      </c>
      <c r="R33" s="55">
        <v>0</v>
      </c>
      <c r="S33" s="54">
        <v>0</v>
      </c>
      <c r="T33" s="53">
        <v>0</v>
      </c>
      <c r="U33" s="54">
        <v>0</v>
      </c>
      <c r="V33" s="53">
        <f>SUM(R33,P33,N33,L33,J33,H33,F33,D33, T33)</f>
        <v>0</v>
      </c>
      <c r="W33" s="54">
        <f>SUM(S33,Q33,O33,M33,K33,I33,G33,E33,U33)</f>
        <v>0</v>
      </c>
      <c r="X33" s="54">
        <f>SUM(V33:W33)</f>
        <v>0</v>
      </c>
    </row>
    <row r="34" spans="1:24" s="2" customFormat="1" ht="27" customHeight="1" x14ac:dyDescent="0.25">
      <c r="A34" s="304"/>
      <c r="B34" s="242"/>
      <c r="C34" s="10" t="s">
        <v>122</v>
      </c>
      <c r="D34" s="71">
        <v>1</v>
      </c>
      <c r="E34" s="72">
        <v>0</v>
      </c>
      <c r="F34" s="71">
        <v>0</v>
      </c>
      <c r="G34" s="72">
        <v>0</v>
      </c>
      <c r="H34" s="73">
        <v>0</v>
      </c>
      <c r="I34" s="72">
        <v>0</v>
      </c>
      <c r="J34" s="71">
        <v>0</v>
      </c>
      <c r="K34" s="72">
        <v>0</v>
      </c>
      <c r="L34" s="73">
        <v>0</v>
      </c>
      <c r="M34" s="72">
        <v>0</v>
      </c>
      <c r="N34" s="71">
        <v>0</v>
      </c>
      <c r="O34" s="72">
        <v>0</v>
      </c>
      <c r="P34" s="71">
        <v>0</v>
      </c>
      <c r="Q34" s="72">
        <v>0</v>
      </c>
      <c r="R34" s="73">
        <v>0</v>
      </c>
      <c r="S34" s="72">
        <v>0</v>
      </c>
      <c r="T34" s="71">
        <v>0</v>
      </c>
      <c r="U34" s="72">
        <v>0</v>
      </c>
      <c r="V34" s="56">
        <f>SUM(R34,P34,N34,L34,J34,H34,F34,D34, T34)</f>
        <v>1</v>
      </c>
      <c r="W34" s="57">
        <f>SUM(S34,Q34,O34,M34,K34,I34,G34,E34,U34)</f>
        <v>0</v>
      </c>
      <c r="X34" s="57">
        <f>SUM(V34:W34)</f>
        <v>1</v>
      </c>
    </row>
    <row r="35" spans="1:24" s="2" customFormat="1" ht="15" customHeight="1" thickBot="1" x14ac:dyDescent="0.3">
      <c r="A35" s="305"/>
      <c r="B35" s="243"/>
      <c r="C35" s="5" t="s">
        <v>11</v>
      </c>
      <c r="D35" s="60">
        <f t="shared" ref="D35:X35" si="7">SUM(D33:D34)</f>
        <v>1</v>
      </c>
      <c r="E35" s="61">
        <f t="shared" si="7"/>
        <v>0</v>
      </c>
      <c r="F35" s="62">
        <f t="shared" si="7"/>
        <v>0</v>
      </c>
      <c r="G35" s="63">
        <f t="shared" si="7"/>
        <v>0</v>
      </c>
      <c r="H35" s="64">
        <f t="shared" si="7"/>
        <v>0</v>
      </c>
      <c r="I35" s="61">
        <f t="shared" si="7"/>
        <v>0</v>
      </c>
      <c r="J35" s="62">
        <f t="shared" si="7"/>
        <v>0</v>
      </c>
      <c r="K35" s="65">
        <f t="shared" si="7"/>
        <v>0</v>
      </c>
      <c r="L35" s="66">
        <f t="shared" si="7"/>
        <v>0</v>
      </c>
      <c r="M35" s="67">
        <f t="shared" si="7"/>
        <v>0</v>
      </c>
      <c r="N35" s="60">
        <f t="shared" si="7"/>
        <v>0</v>
      </c>
      <c r="O35" s="67">
        <f t="shared" si="7"/>
        <v>0</v>
      </c>
      <c r="P35" s="62">
        <f t="shared" si="7"/>
        <v>0</v>
      </c>
      <c r="Q35" s="65">
        <f t="shared" si="7"/>
        <v>0</v>
      </c>
      <c r="R35" s="60">
        <f t="shared" si="7"/>
        <v>0</v>
      </c>
      <c r="S35" s="61">
        <f t="shared" si="7"/>
        <v>0</v>
      </c>
      <c r="T35" s="62">
        <f t="shared" si="7"/>
        <v>0</v>
      </c>
      <c r="U35" s="65">
        <f t="shared" si="7"/>
        <v>0</v>
      </c>
      <c r="V35" s="74">
        <f t="shared" si="7"/>
        <v>1</v>
      </c>
      <c r="W35" s="75">
        <f t="shared" si="7"/>
        <v>0</v>
      </c>
      <c r="X35" s="76">
        <f t="shared" si="7"/>
        <v>1</v>
      </c>
    </row>
    <row r="36" spans="1:24" s="2" customFormat="1" ht="15" customHeight="1" thickBot="1" x14ac:dyDescent="0.3">
      <c r="A36" s="211" t="s">
        <v>12</v>
      </c>
      <c r="B36" s="212"/>
      <c r="C36" s="212"/>
      <c r="D36" s="77">
        <f>SUM(D35,D32)</f>
        <v>1</v>
      </c>
      <c r="E36" s="78">
        <f t="shared" ref="E36:W36" si="8">SUM(E35,E32)</f>
        <v>0</v>
      </c>
      <c r="F36" s="77">
        <f t="shared" si="8"/>
        <v>0</v>
      </c>
      <c r="G36" s="78">
        <f t="shared" si="8"/>
        <v>0</v>
      </c>
      <c r="H36" s="79">
        <f t="shared" si="8"/>
        <v>0</v>
      </c>
      <c r="I36" s="78">
        <f t="shared" si="8"/>
        <v>0</v>
      </c>
      <c r="J36" s="77">
        <f t="shared" si="8"/>
        <v>0</v>
      </c>
      <c r="K36" s="78">
        <f t="shared" si="8"/>
        <v>0</v>
      </c>
      <c r="L36" s="79">
        <f t="shared" si="8"/>
        <v>0</v>
      </c>
      <c r="M36" s="78">
        <f t="shared" si="8"/>
        <v>0</v>
      </c>
      <c r="N36" s="77">
        <f t="shared" si="8"/>
        <v>0</v>
      </c>
      <c r="O36" s="78">
        <f t="shared" si="8"/>
        <v>0</v>
      </c>
      <c r="P36" s="77">
        <f t="shared" si="8"/>
        <v>0</v>
      </c>
      <c r="Q36" s="78">
        <f t="shared" si="8"/>
        <v>0</v>
      </c>
      <c r="R36" s="79">
        <f t="shared" si="8"/>
        <v>0</v>
      </c>
      <c r="S36" s="78">
        <f t="shared" si="8"/>
        <v>0</v>
      </c>
      <c r="T36" s="77">
        <f t="shared" si="8"/>
        <v>0</v>
      </c>
      <c r="U36" s="78">
        <f t="shared" si="8"/>
        <v>0</v>
      </c>
      <c r="V36" s="77">
        <f t="shared" si="8"/>
        <v>1</v>
      </c>
      <c r="W36" s="78">
        <f t="shared" si="8"/>
        <v>0</v>
      </c>
      <c r="X36" s="78">
        <f>SUM(X35,X32)</f>
        <v>1</v>
      </c>
    </row>
    <row r="37" spans="1:24" s="2" customFormat="1" x14ac:dyDescent="0.25">
      <c r="A37" s="23"/>
      <c r="B37" s="17"/>
      <c r="C37" s="4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9" spans="1:24" ht="15.75" customHeight="1" thickBot="1" x14ac:dyDescent="0.3">
      <c r="A39" s="307" t="s">
        <v>111</v>
      </c>
      <c r="B39" s="307"/>
      <c r="C39" s="307"/>
      <c r="D39" s="38">
        <f t="shared" ref="D39:W39" si="9">SUM(D12,D36)</f>
        <v>1</v>
      </c>
      <c r="E39" s="38">
        <f t="shared" si="9"/>
        <v>1</v>
      </c>
      <c r="F39" s="38">
        <f t="shared" si="9"/>
        <v>0</v>
      </c>
      <c r="G39" s="38">
        <f t="shared" si="9"/>
        <v>0</v>
      </c>
      <c r="H39" s="38">
        <f t="shared" si="9"/>
        <v>0</v>
      </c>
      <c r="I39" s="38">
        <f t="shared" si="9"/>
        <v>0</v>
      </c>
      <c r="J39" s="38">
        <f t="shared" si="9"/>
        <v>0</v>
      </c>
      <c r="K39" s="38">
        <f t="shared" si="9"/>
        <v>0</v>
      </c>
      <c r="L39" s="38">
        <f t="shared" si="9"/>
        <v>0</v>
      </c>
      <c r="M39" s="38">
        <f t="shared" si="9"/>
        <v>0</v>
      </c>
      <c r="N39" s="38">
        <f t="shared" si="9"/>
        <v>0</v>
      </c>
      <c r="O39" s="38">
        <f t="shared" si="9"/>
        <v>0</v>
      </c>
      <c r="P39" s="38">
        <f t="shared" si="9"/>
        <v>0</v>
      </c>
      <c r="Q39" s="38">
        <f t="shared" si="9"/>
        <v>0</v>
      </c>
      <c r="R39" s="38">
        <f t="shared" si="9"/>
        <v>0</v>
      </c>
      <c r="S39" s="38">
        <f t="shared" si="9"/>
        <v>0</v>
      </c>
      <c r="T39" s="38">
        <f t="shared" si="9"/>
        <v>0</v>
      </c>
      <c r="U39" s="38">
        <f t="shared" si="9"/>
        <v>0</v>
      </c>
      <c r="V39" s="38">
        <f t="shared" si="9"/>
        <v>1</v>
      </c>
      <c r="W39" s="38">
        <f t="shared" si="9"/>
        <v>1</v>
      </c>
      <c r="X39" s="81">
        <f>SUM(X12,X36)</f>
        <v>2</v>
      </c>
    </row>
    <row r="41" spans="1:24" ht="13.8" thickBot="1" x14ac:dyDescent="0.3"/>
    <row r="42" spans="1:24" s="2" customFormat="1" ht="24" customHeight="1" thickBot="1" x14ac:dyDescent="0.3">
      <c r="A42" s="301" t="s">
        <v>96</v>
      </c>
      <c r="B42" s="30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s="2" customFormat="1" ht="15" customHeight="1" x14ac:dyDescent="0.25">
      <c r="A43" s="216" t="s">
        <v>22</v>
      </c>
      <c r="B43" s="217"/>
      <c r="C43" s="217"/>
      <c r="D43" s="193" t="s">
        <v>1</v>
      </c>
      <c r="E43" s="193"/>
      <c r="F43" s="193" t="s">
        <v>2</v>
      </c>
      <c r="G43" s="193"/>
      <c r="H43" s="193" t="s">
        <v>3</v>
      </c>
      <c r="I43" s="193"/>
      <c r="J43" s="193" t="s">
        <v>104</v>
      </c>
      <c r="K43" s="193"/>
      <c r="L43" s="193" t="s">
        <v>5</v>
      </c>
      <c r="M43" s="193"/>
      <c r="N43" s="193" t="s">
        <v>14</v>
      </c>
      <c r="O43" s="193"/>
      <c r="P43" s="193" t="s">
        <v>4</v>
      </c>
      <c r="Q43" s="193"/>
      <c r="R43" s="193" t="s">
        <v>105</v>
      </c>
      <c r="S43" s="193"/>
      <c r="T43" s="193" t="s">
        <v>0</v>
      </c>
      <c r="U43" s="193"/>
      <c r="V43" s="193" t="s">
        <v>12</v>
      </c>
      <c r="W43" s="193"/>
      <c r="X43" s="218" t="s">
        <v>8</v>
      </c>
    </row>
    <row r="44" spans="1:24" s="2" customFormat="1" ht="13.5" customHeight="1" thickBot="1" x14ac:dyDescent="0.3">
      <c r="A44" s="221" t="s">
        <v>132</v>
      </c>
      <c r="B44" s="222"/>
      <c r="C44" s="222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219"/>
    </row>
    <row r="45" spans="1:24" s="2" customFormat="1" ht="16.5" customHeight="1" thickBot="1" x14ac:dyDescent="0.3">
      <c r="A45" s="223" t="s">
        <v>15</v>
      </c>
      <c r="B45" s="224"/>
      <c r="C45" s="225"/>
      <c r="D45" s="45" t="s">
        <v>9</v>
      </c>
      <c r="E45" s="46" t="s">
        <v>10</v>
      </c>
      <c r="F45" s="45" t="s">
        <v>9</v>
      </c>
      <c r="G45" s="46" t="s">
        <v>10</v>
      </c>
      <c r="H45" s="45" t="s">
        <v>9</v>
      </c>
      <c r="I45" s="46" t="s">
        <v>10</v>
      </c>
      <c r="J45" s="45" t="s">
        <v>9</v>
      </c>
      <c r="K45" s="46" t="s">
        <v>10</v>
      </c>
      <c r="L45" s="47" t="s">
        <v>9</v>
      </c>
      <c r="M45" s="46" t="s">
        <v>10</v>
      </c>
      <c r="N45" s="45" t="s">
        <v>9</v>
      </c>
      <c r="O45" s="46" t="s">
        <v>10</v>
      </c>
      <c r="P45" s="45" t="s">
        <v>9</v>
      </c>
      <c r="Q45" s="46" t="s">
        <v>10</v>
      </c>
      <c r="R45" s="45" t="s">
        <v>9</v>
      </c>
      <c r="S45" s="46" t="s">
        <v>10</v>
      </c>
      <c r="T45" s="45" t="s">
        <v>9</v>
      </c>
      <c r="U45" s="48" t="s">
        <v>10</v>
      </c>
      <c r="V45" s="45" t="s">
        <v>9</v>
      </c>
      <c r="W45" s="46" t="s">
        <v>10</v>
      </c>
      <c r="X45" s="220"/>
    </row>
    <row r="46" spans="1:24" s="2" customFormat="1" ht="27" customHeight="1" x14ac:dyDescent="0.25">
      <c r="A46" s="297" t="s">
        <v>16</v>
      </c>
      <c r="B46" s="235" t="s">
        <v>6</v>
      </c>
      <c r="C46" s="8" t="s">
        <v>121</v>
      </c>
      <c r="D46" s="53">
        <v>1</v>
      </c>
      <c r="E46" s="54">
        <v>2</v>
      </c>
      <c r="F46" s="53">
        <v>0</v>
      </c>
      <c r="G46" s="54">
        <v>0</v>
      </c>
      <c r="H46" s="55">
        <v>0</v>
      </c>
      <c r="I46" s="54">
        <v>0</v>
      </c>
      <c r="J46" s="53">
        <v>0</v>
      </c>
      <c r="K46" s="54">
        <v>0</v>
      </c>
      <c r="L46" s="55">
        <v>3</v>
      </c>
      <c r="M46" s="54">
        <v>0</v>
      </c>
      <c r="N46" s="53">
        <v>0</v>
      </c>
      <c r="O46" s="54">
        <v>0</v>
      </c>
      <c r="P46" s="53">
        <v>0</v>
      </c>
      <c r="Q46" s="54">
        <v>0</v>
      </c>
      <c r="R46" s="55">
        <v>0</v>
      </c>
      <c r="S46" s="54">
        <v>1</v>
      </c>
      <c r="T46" s="53">
        <v>0</v>
      </c>
      <c r="U46" s="54">
        <v>0</v>
      </c>
      <c r="V46" s="53">
        <f>SUM(R46,P46,N46,L46,J46,H46,F46,D46, T46)</f>
        <v>4</v>
      </c>
      <c r="W46" s="54">
        <f>SUM(S46,Q46,O46,M46,K46,I46,G46,E46,U46)</f>
        <v>3</v>
      </c>
      <c r="X46" s="54">
        <f>SUM(V46:W46)</f>
        <v>7</v>
      </c>
    </row>
    <row r="47" spans="1:24" s="2" customFormat="1" ht="27" customHeight="1" x14ac:dyDescent="0.25">
      <c r="A47" s="298"/>
      <c r="B47" s="236"/>
      <c r="C47" s="9" t="s">
        <v>122</v>
      </c>
      <c r="D47" s="56">
        <v>7</v>
      </c>
      <c r="E47" s="57">
        <v>3</v>
      </c>
      <c r="F47" s="56">
        <v>0</v>
      </c>
      <c r="G47" s="57">
        <v>0</v>
      </c>
      <c r="H47" s="58">
        <v>1</v>
      </c>
      <c r="I47" s="57">
        <v>1</v>
      </c>
      <c r="J47" s="56">
        <v>0</v>
      </c>
      <c r="K47" s="57">
        <v>0</v>
      </c>
      <c r="L47" s="58">
        <v>5</v>
      </c>
      <c r="M47" s="57">
        <v>4</v>
      </c>
      <c r="N47" s="56">
        <v>0</v>
      </c>
      <c r="O47" s="57">
        <v>0</v>
      </c>
      <c r="P47" s="56">
        <v>0</v>
      </c>
      <c r="Q47" s="57">
        <v>1</v>
      </c>
      <c r="R47" s="58">
        <v>2</v>
      </c>
      <c r="S47" s="57">
        <v>0</v>
      </c>
      <c r="T47" s="56">
        <v>0</v>
      </c>
      <c r="U47" s="57">
        <v>0</v>
      </c>
      <c r="V47" s="59">
        <f>SUM(R47,P47,N47,L47,J47,H47,F47,D47, T47)</f>
        <v>15</v>
      </c>
      <c r="W47" s="57">
        <f>SUM(S47,Q47,O47,M47,K47,I47,G47,E47,U47)</f>
        <v>9</v>
      </c>
      <c r="X47" s="57">
        <f>SUM(V47:W47)</f>
        <v>24</v>
      </c>
    </row>
    <row r="48" spans="1:24" s="2" customFormat="1" ht="15" customHeight="1" thickBot="1" x14ac:dyDescent="0.3">
      <c r="A48" s="298"/>
      <c r="B48" s="237"/>
      <c r="C48" s="6" t="s">
        <v>123</v>
      </c>
      <c r="D48" s="60">
        <f t="shared" ref="D48:X48" si="10">SUM(D46:D47)</f>
        <v>8</v>
      </c>
      <c r="E48" s="61">
        <f t="shared" si="10"/>
        <v>5</v>
      </c>
      <c r="F48" s="62">
        <f t="shared" si="10"/>
        <v>0</v>
      </c>
      <c r="G48" s="63">
        <f t="shared" si="10"/>
        <v>0</v>
      </c>
      <c r="H48" s="64">
        <f t="shared" si="10"/>
        <v>1</v>
      </c>
      <c r="I48" s="61">
        <f t="shared" si="10"/>
        <v>1</v>
      </c>
      <c r="J48" s="62">
        <f t="shared" si="10"/>
        <v>0</v>
      </c>
      <c r="K48" s="65">
        <f t="shared" si="10"/>
        <v>0</v>
      </c>
      <c r="L48" s="66">
        <f t="shared" si="10"/>
        <v>8</v>
      </c>
      <c r="M48" s="67">
        <f t="shared" si="10"/>
        <v>4</v>
      </c>
      <c r="N48" s="60">
        <f t="shared" si="10"/>
        <v>0</v>
      </c>
      <c r="O48" s="67">
        <f t="shared" si="10"/>
        <v>0</v>
      </c>
      <c r="P48" s="62">
        <f t="shared" si="10"/>
        <v>0</v>
      </c>
      <c r="Q48" s="65">
        <f t="shared" si="10"/>
        <v>1</v>
      </c>
      <c r="R48" s="60">
        <f t="shared" si="10"/>
        <v>2</v>
      </c>
      <c r="S48" s="61">
        <f t="shared" si="10"/>
        <v>1</v>
      </c>
      <c r="T48" s="62">
        <f t="shared" si="10"/>
        <v>0</v>
      </c>
      <c r="U48" s="65">
        <f t="shared" si="10"/>
        <v>0</v>
      </c>
      <c r="V48" s="68">
        <f t="shared" si="10"/>
        <v>19</v>
      </c>
      <c r="W48" s="69">
        <f t="shared" si="10"/>
        <v>12</v>
      </c>
      <c r="X48" s="70">
        <f t="shared" si="10"/>
        <v>31</v>
      </c>
    </row>
    <row r="49" spans="1:24" s="2" customFormat="1" ht="27" customHeight="1" x14ac:dyDescent="0.25">
      <c r="A49" s="298"/>
      <c r="B49" s="241" t="s">
        <v>7</v>
      </c>
      <c r="C49" s="8" t="s">
        <v>121</v>
      </c>
      <c r="D49" s="53">
        <v>1</v>
      </c>
      <c r="E49" s="54">
        <v>1</v>
      </c>
      <c r="F49" s="53">
        <v>0</v>
      </c>
      <c r="G49" s="54">
        <v>0</v>
      </c>
      <c r="H49" s="55">
        <v>0</v>
      </c>
      <c r="I49" s="54">
        <v>0</v>
      </c>
      <c r="J49" s="53">
        <v>0</v>
      </c>
      <c r="K49" s="54">
        <v>0</v>
      </c>
      <c r="L49" s="55">
        <v>1</v>
      </c>
      <c r="M49" s="54">
        <v>0</v>
      </c>
      <c r="N49" s="53">
        <v>0</v>
      </c>
      <c r="O49" s="54">
        <v>0</v>
      </c>
      <c r="P49" s="53">
        <v>0</v>
      </c>
      <c r="Q49" s="54">
        <v>0</v>
      </c>
      <c r="R49" s="55">
        <v>0</v>
      </c>
      <c r="S49" s="54">
        <v>0</v>
      </c>
      <c r="T49" s="53">
        <v>0</v>
      </c>
      <c r="U49" s="54">
        <v>0</v>
      </c>
      <c r="V49" s="53">
        <f>SUM(R49,P49,N49,L49,J49,H49,F49,D49, T49)</f>
        <v>2</v>
      </c>
      <c r="W49" s="54">
        <f>SUM(S49,Q49,O49,M49,K49,I49,G49,E49,U49)</f>
        <v>1</v>
      </c>
      <c r="X49" s="54">
        <f>SUM(V49:W49)</f>
        <v>3</v>
      </c>
    </row>
    <row r="50" spans="1:24" s="2" customFormat="1" ht="27" customHeight="1" x14ac:dyDescent="0.25">
      <c r="A50" s="298"/>
      <c r="B50" s="242"/>
      <c r="C50" s="10" t="s">
        <v>122</v>
      </c>
      <c r="D50" s="71">
        <v>0</v>
      </c>
      <c r="E50" s="72">
        <v>0</v>
      </c>
      <c r="F50" s="71">
        <v>0</v>
      </c>
      <c r="G50" s="72">
        <v>0</v>
      </c>
      <c r="H50" s="73">
        <v>0</v>
      </c>
      <c r="I50" s="72">
        <v>0</v>
      </c>
      <c r="J50" s="71">
        <v>0</v>
      </c>
      <c r="K50" s="72">
        <v>0</v>
      </c>
      <c r="L50" s="73">
        <v>0</v>
      </c>
      <c r="M50" s="72">
        <v>0</v>
      </c>
      <c r="N50" s="71">
        <v>0</v>
      </c>
      <c r="O50" s="72">
        <v>0</v>
      </c>
      <c r="P50" s="71">
        <v>1</v>
      </c>
      <c r="Q50" s="72">
        <v>0</v>
      </c>
      <c r="R50" s="73">
        <v>0</v>
      </c>
      <c r="S50" s="72">
        <v>0</v>
      </c>
      <c r="T50" s="71">
        <v>0</v>
      </c>
      <c r="U50" s="72">
        <v>0</v>
      </c>
      <c r="V50" s="56">
        <f>SUM(R50,P50,N50,L50,J50,H50,F50,D50, T50)</f>
        <v>1</v>
      </c>
      <c r="W50" s="57">
        <f>SUM(S50,Q50,O50,M50,K50,I50,G50,E50,U50)</f>
        <v>0</v>
      </c>
      <c r="X50" s="57">
        <f>SUM(V50:W50)</f>
        <v>1</v>
      </c>
    </row>
    <row r="51" spans="1:24" s="2" customFormat="1" ht="15" customHeight="1" thickBot="1" x14ac:dyDescent="0.3">
      <c r="A51" s="299"/>
      <c r="B51" s="243"/>
      <c r="C51" s="5" t="s">
        <v>11</v>
      </c>
      <c r="D51" s="60">
        <f t="shared" ref="D51:X51" si="11">SUM(D49:D50)</f>
        <v>1</v>
      </c>
      <c r="E51" s="61">
        <f t="shared" si="11"/>
        <v>1</v>
      </c>
      <c r="F51" s="62">
        <f t="shared" si="11"/>
        <v>0</v>
      </c>
      <c r="G51" s="63">
        <f t="shared" si="11"/>
        <v>0</v>
      </c>
      <c r="H51" s="64">
        <f t="shared" si="11"/>
        <v>0</v>
      </c>
      <c r="I51" s="61">
        <f t="shared" si="11"/>
        <v>0</v>
      </c>
      <c r="J51" s="62">
        <f t="shared" si="11"/>
        <v>0</v>
      </c>
      <c r="K51" s="65">
        <f t="shared" si="11"/>
        <v>0</v>
      </c>
      <c r="L51" s="66">
        <f t="shared" si="11"/>
        <v>1</v>
      </c>
      <c r="M51" s="67">
        <f t="shared" si="11"/>
        <v>0</v>
      </c>
      <c r="N51" s="60">
        <f t="shared" si="11"/>
        <v>0</v>
      </c>
      <c r="O51" s="67">
        <f t="shared" si="11"/>
        <v>0</v>
      </c>
      <c r="P51" s="62">
        <f t="shared" si="11"/>
        <v>1</v>
      </c>
      <c r="Q51" s="65">
        <f t="shared" si="11"/>
        <v>0</v>
      </c>
      <c r="R51" s="60">
        <f t="shared" si="11"/>
        <v>0</v>
      </c>
      <c r="S51" s="61">
        <f t="shared" si="11"/>
        <v>0</v>
      </c>
      <c r="T51" s="62">
        <f t="shared" si="11"/>
        <v>0</v>
      </c>
      <c r="U51" s="65">
        <f t="shared" si="11"/>
        <v>0</v>
      </c>
      <c r="V51" s="74">
        <f t="shared" si="11"/>
        <v>3</v>
      </c>
      <c r="W51" s="75">
        <f t="shared" si="11"/>
        <v>1</v>
      </c>
      <c r="X51" s="76">
        <f t="shared" si="11"/>
        <v>4</v>
      </c>
    </row>
    <row r="52" spans="1:24" s="2" customFormat="1" ht="15" customHeight="1" thickBot="1" x14ac:dyDescent="0.3">
      <c r="A52" s="211" t="s">
        <v>12</v>
      </c>
      <c r="B52" s="212"/>
      <c r="C52" s="212"/>
      <c r="D52" s="77">
        <f>SUM(D51,D48)</f>
        <v>9</v>
      </c>
      <c r="E52" s="78">
        <f t="shared" ref="E52:W52" si="12">SUM(E51,E48)</f>
        <v>6</v>
      </c>
      <c r="F52" s="77">
        <f t="shared" si="12"/>
        <v>0</v>
      </c>
      <c r="G52" s="78">
        <f t="shared" si="12"/>
        <v>0</v>
      </c>
      <c r="H52" s="79">
        <f t="shared" si="12"/>
        <v>1</v>
      </c>
      <c r="I52" s="78">
        <f t="shared" si="12"/>
        <v>1</v>
      </c>
      <c r="J52" s="77">
        <f t="shared" si="12"/>
        <v>0</v>
      </c>
      <c r="K52" s="78">
        <f t="shared" si="12"/>
        <v>0</v>
      </c>
      <c r="L52" s="79">
        <f t="shared" si="12"/>
        <v>9</v>
      </c>
      <c r="M52" s="78">
        <f t="shared" si="12"/>
        <v>4</v>
      </c>
      <c r="N52" s="77">
        <f t="shared" si="12"/>
        <v>0</v>
      </c>
      <c r="O52" s="78">
        <f t="shared" si="12"/>
        <v>0</v>
      </c>
      <c r="P52" s="77">
        <f t="shared" si="12"/>
        <v>1</v>
      </c>
      <c r="Q52" s="78">
        <f t="shared" si="12"/>
        <v>1</v>
      </c>
      <c r="R52" s="79">
        <f t="shared" si="12"/>
        <v>2</v>
      </c>
      <c r="S52" s="78">
        <f t="shared" si="12"/>
        <v>1</v>
      </c>
      <c r="T52" s="77">
        <f t="shared" si="12"/>
        <v>0</v>
      </c>
      <c r="U52" s="78">
        <f t="shared" si="12"/>
        <v>0</v>
      </c>
      <c r="V52" s="77">
        <f t="shared" si="12"/>
        <v>22</v>
      </c>
      <c r="W52" s="78">
        <f t="shared" si="12"/>
        <v>13</v>
      </c>
      <c r="X52" s="78">
        <f>SUM(X51,X48)</f>
        <v>35</v>
      </c>
    </row>
    <row r="53" spans="1:24" s="2" customFormat="1" x14ac:dyDescent="0.25">
      <c r="A53" s="23"/>
      <c r="B53" s="17"/>
      <c r="C53" s="4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s="2" customFormat="1" ht="13.8" thickBot="1" x14ac:dyDescent="0.3">
      <c r="A54" s="23"/>
      <c r="B54" s="17"/>
      <c r="C54" s="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</row>
    <row r="55" spans="1:24" s="2" customFormat="1" ht="15" customHeight="1" x14ac:dyDescent="0.25">
      <c r="A55" s="216" t="s">
        <v>25</v>
      </c>
      <c r="B55" s="217"/>
      <c r="C55" s="217"/>
      <c r="D55" s="193" t="s">
        <v>1</v>
      </c>
      <c r="E55" s="193"/>
      <c r="F55" s="193" t="s">
        <v>2</v>
      </c>
      <c r="G55" s="193"/>
      <c r="H55" s="193" t="s">
        <v>3</v>
      </c>
      <c r="I55" s="193"/>
      <c r="J55" s="193" t="s">
        <v>104</v>
      </c>
      <c r="K55" s="193"/>
      <c r="L55" s="193" t="s">
        <v>5</v>
      </c>
      <c r="M55" s="193"/>
      <c r="N55" s="193" t="s">
        <v>14</v>
      </c>
      <c r="O55" s="193"/>
      <c r="P55" s="193" t="s">
        <v>4</v>
      </c>
      <c r="Q55" s="193"/>
      <c r="R55" s="193" t="s">
        <v>105</v>
      </c>
      <c r="S55" s="193"/>
      <c r="T55" s="193" t="s">
        <v>0</v>
      </c>
      <c r="U55" s="193"/>
      <c r="V55" s="193" t="s">
        <v>12</v>
      </c>
      <c r="W55" s="193"/>
      <c r="X55" s="218" t="s">
        <v>8</v>
      </c>
    </row>
    <row r="56" spans="1:24" s="2" customFormat="1" ht="13.5" customHeight="1" thickBot="1" x14ac:dyDescent="0.3">
      <c r="A56" s="221" t="s">
        <v>132</v>
      </c>
      <c r="B56" s="222"/>
      <c r="C56" s="222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219"/>
    </row>
    <row r="57" spans="1:24" s="2" customFormat="1" ht="16.5" customHeight="1" thickBot="1" x14ac:dyDescent="0.3">
      <c r="A57" s="223" t="s">
        <v>26</v>
      </c>
      <c r="B57" s="224"/>
      <c r="C57" s="225"/>
      <c r="D57" s="45" t="s">
        <v>9</v>
      </c>
      <c r="E57" s="46" t="s">
        <v>10</v>
      </c>
      <c r="F57" s="45" t="s">
        <v>9</v>
      </c>
      <c r="G57" s="46" t="s">
        <v>10</v>
      </c>
      <c r="H57" s="45" t="s">
        <v>9</v>
      </c>
      <c r="I57" s="46" t="s">
        <v>10</v>
      </c>
      <c r="J57" s="45" t="s">
        <v>9</v>
      </c>
      <c r="K57" s="46" t="s">
        <v>10</v>
      </c>
      <c r="L57" s="47" t="s">
        <v>9</v>
      </c>
      <c r="M57" s="46" t="s">
        <v>10</v>
      </c>
      <c r="N57" s="45" t="s">
        <v>9</v>
      </c>
      <c r="O57" s="46" t="s">
        <v>10</v>
      </c>
      <c r="P57" s="45" t="s">
        <v>9</v>
      </c>
      <c r="Q57" s="46" t="s">
        <v>10</v>
      </c>
      <c r="R57" s="45" t="s">
        <v>9</v>
      </c>
      <c r="S57" s="46" t="s">
        <v>10</v>
      </c>
      <c r="T57" s="45" t="s">
        <v>9</v>
      </c>
      <c r="U57" s="48" t="s">
        <v>10</v>
      </c>
      <c r="V57" s="45" t="s">
        <v>9</v>
      </c>
      <c r="W57" s="46" t="s">
        <v>10</v>
      </c>
      <c r="X57" s="220"/>
    </row>
    <row r="58" spans="1:24" ht="27" customHeight="1" x14ac:dyDescent="0.25">
      <c r="A58" s="250" t="s">
        <v>16</v>
      </c>
      <c r="B58" s="235" t="s">
        <v>6</v>
      </c>
      <c r="C58" s="8" t="s">
        <v>121</v>
      </c>
      <c r="D58" s="53">
        <v>3</v>
      </c>
      <c r="E58" s="54">
        <v>0</v>
      </c>
      <c r="F58" s="53">
        <v>0</v>
      </c>
      <c r="G58" s="54">
        <v>0</v>
      </c>
      <c r="H58" s="55">
        <v>0</v>
      </c>
      <c r="I58" s="54">
        <v>0</v>
      </c>
      <c r="J58" s="53">
        <v>0</v>
      </c>
      <c r="K58" s="54">
        <v>0</v>
      </c>
      <c r="L58" s="55">
        <v>0</v>
      </c>
      <c r="M58" s="54">
        <v>1</v>
      </c>
      <c r="N58" s="53">
        <v>0</v>
      </c>
      <c r="O58" s="54">
        <v>1</v>
      </c>
      <c r="P58" s="53">
        <v>0</v>
      </c>
      <c r="Q58" s="54">
        <v>0</v>
      </c>
      <c r="R58" s="55">
        <v>0</v>
      </c>
      <c r="S58" s="54">
        <v>0</v>
      </c>
      <c r="T58" s="53">
        <v>0</v>
      </c>
      <c r="U58" s="54">
        <v>0</v>
      </c>
      <c r="V58" s="53">
        <f>SUM(R58,P58,N58,L58,J58,H58,F58,D58, T58)</f>
        <v>3</v>
      </c>
      <c r="W58" s="54">
        <f>SUM(S58,Q58,O58,M58,K58,I58,G58,E58,U58)</f>
        <v>2</v>
      </c>
      <c r="X58" s="54">
        <f>SUM(V58:W58)</f>
        <v>5</v>
      </c>
    </row>
    <row r="59" spans="1:24" ht="27" customHeight="1" x14ac:dyDescent="0.25">
      <c r="A59" s="251"/>
      <c r="B59" s="236"/>
      <c r="C59" s="9" t="s">
        <v>122</v>
      </c>
      <c r="D59" s="56">
        <v>0</v>
      </c>
      <c r="E59" s="57">
        <v>0</v>
      </c>
      <c r="F59" s="56">
        <v>0</v>
      </c>
      <c r="G59" s="57">
        <v>0</v>
      </c>
      <c r="H59" s="58">
        <v>1</v>
      </c>
      <c r="I59" s="57">
        <v>1</v>
      </c>
      <c r="J59" s="56">
        <v>0</v>
      </c>
      <c r="K59" s="57">
        <v>0</v>
      </c>
      <c r="L59" s="58">
        <v>2</v>
      </c>
      <c r="M59" s="57">
        <v>3</v>
      </c>
      <c r="N59" s="56">
        <v>0</v>
      </c>
      <c r="O59" s="57">
        <v>0</v>
      </c>
      <c r="P59" s="56">
        <v>0</v>
      </c>
      <c r="Q59" s="57">
        <v>0</v>
      </c>
      <c r="R59" s="58">
        <v>0</v>
      </c>
      <c r="S59" s="57">
        <v>1</v>
      </c>
      <c r="T59" s="56">
        <v>0</v>
      </c>
      <c r="U59" s="57">
        <v>0</v>
      </c>
      <c r="V59" s="59">
        <f>SUM(R59,P59,N59,L59,J59,H59,F59,D59, T59)</f>
        <v>3</v>
      </c>
      <c r="W59" s="57">
        <f>SUM(S59,Q59,O59,M59,K59,I59,G59,E59,U59)</f>
        <v>5</v>
      </c>
      <c r="X59" s="57">
        <f>SUM(V59:W59)</f>
        <v>8</v>
      </c>
    </row>
    <row r="60" spans="1:24" ht="15" customHeight="1" thickBot="1" x14ac:dyDescent="0.3">
      <c r="A60" s="251"/>
      <c r="B60" s="237"/>
      <c r="C60" s="6" t="s">
        <v>123</v>
      </c>
      <c r="D60" s="60">
        <f t="shared" ref="D60:X60" si="13">SUM(D58:D59)</f>
        <v>3</v>
      </c>
      <c r="E60" s="61">
        <f t="shared" si="13"/>
        <v>0</v>
      </c>
      <c r="F60" s="62">
        <f t="shared" si="13"/>
        <v>0</v>
      </c>
      <c r="G60" s="63">
        <f t="shared" si="13"/>
        <v>0</v>
      </c>
      <c r="H60" s="64">
        <f t="shared" si="13"/>
        <v>1</v>
      </c>
      <c r="I60" s="61">
        <f t="shared" si="13"/>
        <v>1</v>
      </c>
      <c r="J60" s="62">
        <f t="shared" si="13"/>
        <v>0</v>
      </c>
      <c r="K60" s="65">
        <f t="shared" si="13"/>
        <v>0</v>
      </c>
      <c r="L60" s="66">
        <f t="shared" si="13"/>
        <v>2</v>
      </c>
      <c r="M60" s="67">
        <f t="shared" si="13"/>
        <v>4</v>
      </c>
      <c r="N60" s="60">
        <f t="shared" si="13"/>
        <v>0</v>
      </c>
      <c r="O60" s="67">
        <f t="shared" si="13"/>
        <v>1</v>
      </c>
      <c r="P60" s="62">
        <f t="shared" si="13"/>
        <v>0</v>
      </c>
      <c r="Q60" s="65">
        <f t="shared" si="13"/>
        <v>0</v>
      </c>
      <c r="R60" s="60">
        <f t="shared" si="13"/>
        <v>0</v>
      </c>
      <c r="S60" s="61">
        <f t="shared" si="13"/>
        <v>1</v>
      </c>
      <c r="T60" s="62">
        <f t="shared" si="13"/>
        <v>0</v>
      </c>
      <c r="U60" s="65">
        <f t="shared" si="13"/>
        <v>0</v>
      </c>
      <c r="V60" s="68">
        <f t="shared" si="13"/>
        <v>6</v>
      </c>
      <c r="W60" s="69">
        <f t="shared" si="13"/>
        <v>7</v>
      </c>
      <c r="X60" s="70">
        <f t="shared" si="13"/>
        <v>13</v>
      </c>
    </row>
    <row r="61" spans="1:24" ht="27" customHeight="1" x14ac:dyDescent="0.25">
      <c r="A61" s="251"/>
      <c r="B61" s="241" t="s">
        <v>7</v>
      </c>
      <c r="C61" s="8" t="s">
        <v>121</v>
      </c>
      <c r="D61" s="53">
        <v>1</v>
      </c>
      <c r="E61" s="54">
        <v>0</v>
      </c>
      <c r="F61" s="53">
        <v>0</v>
      </c>
      <c r="G61" s="54">
        <v>0</v>
      </c>
      <c r="H61" s="55">
        <v>0</v>
      </c>
      <c r="I61" s="54">
        <v>0</v>
      </c>
      <c r="J61" s="53">
        <v>0</v>
      </c>
      <c r="K61" s="54">
        <v>0</v>
      </c>
      <c r="L61" s="55">
        <v>1</v>
      </c>
      <c r="M61" s="54">
        <v>0</v>
      </c>
      <c r="N61" s="53">
        <v>0</v>
      </c>
      <c r="O61" s="54">
        <v>1</v>
      </c>
      <c r="P61" s="53">
        <v>0</v>
      </c>
      <c r="Q61" s="54">
        <v>0</v>
      </c>
      <c r="R61" s="55">
        <v>0</v>
      </c>
      <c r="S61" s="54">
        <v>0</v>
      </c>
      <c r="T61" s="53">
        <v>0</v>
      </c>
      <c r="U61" s="54">
        <v>0</v>
      </c>
      <c r="V61" s="53">
        <f>SUM(R61,P61,N61,L61,J61,H61,F61,D61, T61)</f>
        <v>2</v>
      </c>
      <c r="W61" s="54">
        <f>SUM(S61,Q61,O61,M61,K61,I61,G61,E61,U61)</f>
        <v>1</v>
      </c>
      <c r="X61" s="54">
        <f>SUM(V61:W61)</f>
        <v>3</v>
      </c>
    </row>
    <row r="62" spans="1:24" ht="27" customHeight="1" x14ac:dyDescent="0.25">
      <c r="A62" s="251"/>
      <c r="B62" s="242"/>
      <c r="C62" s="9" t="s">
        <v>122</v>
      </c>
      <c r="D62" s="56">
        <v>0</v>
      </c>
      <c r="E62" s="57">
        <v>1</v>
      </c>
      <c r="F62" s="56">
        <v>0</v>
      </c>
      <c r="G62" s="57">
        <v>0</v>
      </c>
      <c r="H62" s="58">
        <v>0</v>
      </c>
      <c r="I62" s="57">
        <v>0</v>
      </c>
      <c r="J62" s="56">
        <v>0</v>
      </c>
      <c r="K62" s="57">
        <v>0</v>
      </c>
      <c r="L62" s="58">
        <v>0</v>
      </c>
      <c r="M62" s="57">
        <v>2</v>
      </c>
      <c r="N62" s="56">
        <v>0</v>
      </c>
      <c r="O62" s="57">
        <v>0</v>
      </c>
      <c r="P62" s="56">
        <v>0</v>
      </c>
      <c r="Q62" s="57">
        <v>0</v>
      </c>
      <c r="R62" s="58">
        <v>0</v>
      </c>
      <c r="S62" s="57">
        <v>0</v>
      </c>
      <c r="T62" s="56">
        <v>0</v>
      </c>
      <c r="U62" s="57">
        <v>0</v>
      </c>
      <c r="V62" s="56">
        <f>SUM(R62,P62,N62,L62,J62,H62,F62,D62, T62)</f>
        <v>0</v>
      </c>
      <c r="W62" s="57">
        <f>SUM(S62,Q62,O62,M62,K62,I62,G62,E62,U62)</f>
        <v>3</v>
      </c>
      <c r="X62" s="57">
        <f>SUM(V62:W62)</f>
        <v>3</v>
      </c>
    </row>
    <row r="63" spans="1:24" ht="15" customHeight="1" thickBot="1" x14ac:dyDescent="0.3">
      <c r="A63" s="252"/>
      <c r="B63" s="243"/>
      <c r="C63" s="35" t="s">
        <v>11</v>
      </c>
      <c r="D63" s="60">
        <f t="shared" ref="D63:X63" si="14">SUM(D61:D62)</f>
        <v>1</v>
      </c>
      <c r="E63" s="61">
        <f t="shared" si="14"/>
        <v>1</v>
      </c>
      <c r="F63" s="62">
        <f t="shared" si="14"/>
        <v>0</v>
      </c>
      <c r="G63" s="63">
        <f t="shared" si="14"/>
        <v>0</v>
      </c>
      <c r="H63" s="64">
        <f t="shared" si="14"/>
        <v>0</v>
      </c>
      <c r="I63" s="61">
        <f t="shared" si="14"/>
        <v>0</v>
      </c>
      <c r="J63" s="62">
        <f t="shared" si="14"/>
        <v>0</v>
      </c>
      <c r="K63" s="65">
        <f t="shared" si="14"/>
        <v>0</v>
      </c>
      <c r="L63" s="66">
        <f t="shared" si="14"/>
        <v>1</v>
      </c>
      <c r="M63" s="67">
        <f t="shared" si="14"/>
        <v>2</v>
      </c>
      <c r="N63" s="60">
        <f t="shared" si="14"/>
        <v>0</v>
      </c>
      <c r="O63" s="67">
        <f t="shared" si="14"/>
        <v>1</v>
      </c>
      <c r="P63" s="62">
        <f t="shared" si="14"/>
        <v>0</v>
      </c>
      <c r="Q63" s="65">
        <f t="shared" si="14"/>
        <v>0</v>
      </c>
      <c r="R63" s="60">
        <f t="shared" si="14"/>
        <v>0</v>
      </c>
      <c r="S63" s="61">
        <f t="shared" si="14"/>
        <v>0</v>
      </c>
      <c r="T63" s="62">
        <f t="shared" si="14"/>
        <v>0</v>
      </c>
      <c r="U63" s="65">
        <f t="shared" si="14"/>
        <v>0</v>
      </c>
      <c r="V63" s="74">
        <f t="shared" si="14"/>
        <v>2</v>
      </c>
      <c r="W63" s="75">
        <f t="shared" si="14"/>
        <v>4</v>
      </c>
      <c r="X63" s="76">
        <f t="shared" si="14"/>
        <v>6</v>
      </c>
    </row>
    <row r="64" spans="1:24" ht="15" customHeight="1" thickBot="1" x14ac:dyDescent="0.3">
      <c r="A64" s="211" t="s">
        <v>12</v>
      </c>
      <c r="B64" s="212"/>
      <c r="C64" s="212"/>
      <c r="D64" s="77">
        <f t="shared" ref="D64:X64" si="15">SUM(D63,D60)</f>
        <v>4</v>
      </c>
      <c r="E64" s="78">
        <f t="shared" si="15"/>
        <v>1</v>
      </c>
      <c r="F64" s="77">
        <f t="shared" si="15"/>
        <v>0</v>
      </c>
      <c r="G64" s="78">
        <f t="shared" si="15"/>
        <v>0</v>
      </c>
      <c r="H64" s="79">
        <f t="shared" si="15"/>
        <v>1</v>
      </c>
      <c r="I64" s="78">
        <f t="shared" si="15"/>
        <v>1</v>
      </c>
      <c r="J64" s="77">
        <f t="shared" si="15"/>
        <v>0</v>
      </c>
      <c r="K64" s="78">
        <f t="shared" si="15"/>
        <v>0</v>
      </c>
      <c r="L64" s="79">
        <f t="shared" si="15"/>
        <v>3</v>
      </c>
      <c r="M64" s="78">
        <f t="shared" si="15"/>
        <v>6</v>
      </c>
      <c r="N64" s="77">
        <f t="shared" si="15"/>
        <v>0</v>
      </c>
      <c r="O64" s="78">
        <f t="shared" si="15"/>
        <v>2</v>
      </c>
      <c r="P64" s="77">
        <f t="shared" si="15"/>
        <v>0</v>
      </c>
      <c r="Q64" s="78">
        <f t="shared" si="15"/>
        <v>0</v>
      </c>
      <c r="R64" s="79">
        <f t="shared" si="15"/>
        <v>0</v>
      </c>
      <c r="S64" s="78">
        <f t="shared" si="15"/>
        <v>1</v>
      </c>
      <c r="T64" s="77">
        <f t="shared" si="15"/>
        <v>0</v>
      </c>
      <c r="U64" s="78">
        <f t="shared" si="15"/>
        <v>0</v>
      </c>
      <c r="V64" s="77">
        <f t="shared" si="15"/>
        <v>8</v>
      </c>
      <c r="W64" s="78">
        <f t="shared" si="15"/>
        <v>11</v>
      </c>
      <c r="X64" s="78">
        <f t="shared" si="15"/>
        <v>19</v>
      </c>
    </row>
    <row r="65" spans="1:24" ht="13.8" thickBot="1" x14ac:dyDescent="0.3">
      <c r="C65" s="3"/>
    </row>
    <row r="66" spans="1:24" ht="15" customHeight="1" x14ac:dyDescent="0.25">
      <c r="A66" s="216" t="s">
        <v>29</v>
      </c>
      <c r="B66" s="217"/>
      <c r="C66" s="217"/>
      <c r="D66" s="193" t="s">
        <v>1</v>
      </c>
      <c r="E66" s="193"/>
      <c r="F66" s="193" t="s">
        <v>2</v>
      </c>
      <c r="G66" s="193"/>
      <c r="H66" s="193" t="s">
        <v>3</v>
      </c>
      <c r="I66" s="193"/>
      <c r="J66" s="193" t="s">
        <v>104</v>
      </c>
      <c r="K66" s="193"/>
      <c r="L66" s="193" t="s">
        <v>5</v>
      </c>
      <c r="M66" s="193"/>
      <c r="N66" s="193" t="s">
        <v>14</v>
      </c>
      <c r="O66" s="193"/>
      <c r="P66" s="193" t="s">
        <v>4</v>
      </c>
      <c r="Q66" s="193"/>
      <c r="R66" s="193" t="s">
        <v>105</v>
      </c>
      <c r="S66" s="193"/>
      <c r="T66" s="193" t="s">
        <v>0</v>
      </c>
      <c r="U66" s="193"/>
      <c r="V66" s="193" t="s">
        <v>12</v>
      </c>
      <c r="W66" s="193"/>
      <c r="X66" s="218" t="s">
        <v>8</v>
      </c>
    </row>
    <row r="67" spans="1:24" ht="13.5" customHeight="1" thickBot="1" x14ac:dyDescent="0.3">
      <c r="A67" s="221" t="s">
        <v>132</v>
      </c>
      <c r="B67" s="222"/>
      <c r="C67" s="222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219"/>
    </row>
    <row r="68" spans="1:24" ht="16.5" customHeight="1" thickBot="1" x14ac:dyDescent="0.3">
      <c r="A68" s="223" t="s">
        <v>30</v>
      </c>
      <c r="B68" s="224"/>
      <c r="C68" s="225"/>
      <c r="D68" s="45" t="s">
        <v>9</v>
      </c>
      <c r="E68" s="46" t="s">
        <v>10</v>
      </c>
      <c r="F68" s="45" t="s">
        <v>9</v>
      </c>
      <c r="G68" s="46" t="s">
        <v>10</v>
      </c>
      <c r="H68" s="45" t="s">
        <v>9</v>
      </c>
      <c r="I68" s="46" t="s">
        <v>10</v>
      </c>
      <c r="J68" s="45" t="s">
        <v>9</v>
      </c>
      <c r="K68" s="46" t="s">
        <v>10</v>
      </c>
      <c r="L68" s="47" t="s">
        <v>9</v>
      </c>
      <c r="M68" s="46" t="s">
        <v>10</v>
      </c>
      <c r="N68" s="45" t="s">
        <v>9</v>
      </c>
      <c r="O68" s="46" t="s">
        <v>10</v>
      </c>
      <c r="P68" s="45" t="s">
        <v>9</v>
      </c>
      <c r="Q68" s="46" t="s">
        <v>10</v>
      </c>
      <c r="R68" s="45" t="s">
        <v>9</v>
      </c>
      <c r="S68" s="46" t="s">
        <v>10</v>
      </c>
      <c r="T68" s="45" t="s">
        <v>9</v>
      </c>
      <c r="U68" s="48" t="s">
        <v>10</v>
      </c>
      <c r="V68" s="45" t="s">
        <v>9</v>
      </c>
      <c r="W68" s="46" t="s">
        <v>10</v>
      </c>
      <c r="X68" s="220"/>
    </row>
    <row r="69" spans="1:24" ht="27" customHeight="1" x14ac:dyDescent="0.25">
      <c r="A69" s="247" t="s">
        <v>16</v>
      </c>
      <c r="B69" s="235" t="s">
        <v>6</v>
      </c>
      <c r="C69" s="8" t="s">
        <v>121</v>
      </c>
      <c r="D69" s="53">
        <v>1</v>
      </c>
      <c r="E69" s="54">
        <v>2</v>
      </c>
      <c r="F69" s="53">
        <v>0</v>
      </c>
      <c r="G69" s="54">
        <v>0</v>
      </c>
      <c r="H69" s="55">
        <v>0</v>
      </c>
      <c r="I69" s="54">
        <v>0</v>
      </c>
      <c r="J69" s="53">
        <v>0</v>
      </c>
      <c r="K69" s="54">
        <v>0</v>
      </c>
      <c r="L69" s="55">
        <v>1</v>
      </c>
      <c r="M69" s="54">
        <v>1</v>
      </c>
      <c r="N69" s="53">
        <v>0</v>
      </c>
      <c r="O69" s="54">
        <v>0</v>
      </c>
      <c r="P69" s="53">
        <v>0</v>
      </c>
      <c r="Q69" s="54">
        <v>0</v>
      </c>
      <c r="R69" s="55">
        <v>0</v>
      </c>
      <c r="S69" s="54">
        <v>0</v>
      </c>
      <c r="T69" s="53">
        <v>0</v>
      </c>
      <c r="U69" s="54">
        <v>0</v>
      </c>
      <c r="V69" s="53">
        <f>SUM(R69,P69,N69,L69,J69,H69,F69,D69, T69)</f>
        <v>2</v>
      </c>
      <c r="W69" s="54">
        <f>SUM(S69,Q69,O69,M69,K69,I69,G69,E69,U69)</f>
        <v>3</v>
      </c>
      <c r="X69" s="54">
        <f>SUM(V69:W69)</f>
        <v>5</v>
      </c>
    </row>
    <row r="70" spans="1:24" ht="26.4" x14ac:dyDescent="0.25">
      <c r="A70" s="248"/>
      <c r="B70" s="236"/>
      <c r="C70" s="9" t="s">
        <v>122</v>
      </c>
      <c r="D70" s="56">
        <v>2</v>
      </c>
      <c r="E70" s="57">
        <v>4</v>
      </c>
      <c r="F70" s="56">
        <v>0</v>
      </c>
      <c r="G70" s="57">
        <v>0</v>
      </c>
      <c r="H70" s="58">
        <v>1</v>
      </c>
      <c r="I70" s="57">
        <v>0</v>
      </c>
      <c r="J70" s="56">
        <v>0</v>
      </c>
      <c r="K70" s="57">
        <v>0</v>
      </c>
      <c r="L70" s="58">
        <v>0</v>
      </c>
      <c r="M70" s="57">
        <v>0</v>
      </c>
      <c r="N70" s="56">
        <v>0</v>
      </c>
      <c r="O70" s="57">
        <v>0</v>
      </c>
      <c r="P70" s="56">
        <v>0</v>
      </c>
      <c r="Q70" s="57">
        <v>1</v>
      </c>
      <c r="R70" s="58">
        <v>0</v>
      </c>
      <c r="S70" s="57">
        <v>1</v>
      </c>
      <c r="T70" s="56">
        <v>0</v>
      </c>
      <c r="U70" s="57">
        <v>1</v>
      </c>
      <c r="V70" s="59">
        <f>SUM(R70,P70,N70,L70,J70,H70,F70,D70, T70)</f>
        <v>3</v>
      </c>
      <c r="W70" s="57">
        <f>SUM(S70,Q70,O70,M70,K70,I70,G70,E70,U70)</f>
        <v>7</v>
      </c>
      <c r="X70" s="57">
        <f>SUM(V70:W70)</f>
        <v>10</v>
      </c>
    </row>
    <row r="71" spans="1:24" ht="15" customHeight="1" thickBot="1" x14ac:dyDescent="0.3">
      <c r="A71" s="248"/>
      <c r="B71" s="237"/>
      <c r="C71" s="6" t="s">
        <v>123</v>
      </c>
      <c r="D71" s="60">
        <f t="shared" ref="D71:X71" si="16">SUM(D69:D70)</f>
        <v>3</v>
      </c>
      <c r="E71" s="61">
        <f t="shared" si="16"/>
        <v>6</v>
      </c>
      <c r="F71" s="62">
        <f t="shared" si="16"/>
        <v>0</v>
      </c>
      <c r="G71" s="63">
        <f t="shared" si="16"/>
        <v>0</v>
      </c>
      <c r="H71" s="64">
        <f t="shared" si="16"/>
        <v>1</v>
      </c>
      <c r="I71" s="61">
        <f t="shared" si="16"/>
        <v>0</v>
      </c>
      <c r="J71" s="62">
        <f t="shared" si="16"/>
        <v>0</v>
      </c>
      <c r="K71" s="65">
        <f t="shared" si="16"/>
        <v>0</v>
      </c>
      <c r="L71" s="66">
        <f t="shared" si="16"/>
        <v>1</v>
      </c>
      <c r="M71" s="67">
        <f t="shared" si="16"/>
        <v>1</v>
      </c>
      <c r="N71" s="60">
        <f t="shared" si="16"/>
        <v>0</v>
      </c>
      <c r="O71" s="67">
        <f t="shared" si="16"/>
        <v>0</v>
      </c>
      <c r="P71" s="62">
        <f t="shared" si="16"/>
        <v>0</v>
      </c>
      <c r="Q71" s="65">
        <f t="shared" si="16"/>
        <v>1</v>
      </c>
      <c r="R71" s="60">
        <f t="shared" si="16"/>
        <v>0</v>
      </c>
      <c r="S71" s="61">
        <f t="shared" si="16"/>
        <v>1</v>
      </c>
      <c r="T71" s="62">
        <f t="shared" si="16"/>
        <v>0</v>
      </c>
      <c r="U71" s="65">
        <f t="shared" si="16"/>
        <v>1</v>
      </c>
      <c r="V71" s="68">
        <f t="shared" si="16"/>
        <v>5</v>
      </c>
      <c r="W71" s="69">
        <f t="shared" si="16"/>
        <v>10</v>
      </c>
      <c r="X71" s="70">
        <f t="shared" si="16"/>
        <v>15</v>
      </c>
    </row>
    <row r="72" spans="1:24" ht="26.4" x14ac:dyDescent="0.25">
      <c r="A72" s="248"/>
      <c r="B72" s="241" t="s">
        <v>7</v>
      </c>
      <c r="C72" s="8" t="s">
        <v>121</v>
      </c>
      <c r="D72" s="53">
        <v>0</v>
      </c>
      <c r="E72" s="54">
        <v>1</v>
      </c>
      <c r="F72" s="53">
        <v>0</v>
      </c>
      <c r="G72" s="54">
        <v>0</v>
      </c>
      <c r="H72" s="55">
        <v>0</v>
      </c>
      <c r="I72" s="54">
        <v>0</v>
      </c>
      <c r="J72" s="53">
        <v>0</v>
      </c>
      <c r="K72" s="54">
        <v>0</v>
      </c>
      <c r="L72" s="55">
        <v>2</v>
      </c>
      <c r="M72" s="54">
        <v>2</v>
      </c>
      <c r="N72" s="53">
        <v>0</v>
      </c>
      <c r="O72" s="54">
        <v>0</v>
      </c>
      <c r="P72" s="53">
        <v>0</v>
      </c>
      <c r="Q72" s="54">
        <v>0</v>
      </c>
      <c r="R72" s="55">
        <v>0</v>
      </c>
      <c r="S72" s="54">
        <v>1</v>
      </c>
      <c r="T72" s="53">
        <v>0</v>
      </c>
      <c r="U72" s="54">
        <v>0</v>
      </c>
      <c r="V72" s="53">
        <f>SUM(R72,P72,N72,L72,J72,H72,F72,D72, T72)</f>
        <v>2</v>
      </c>
      <c r="W72" s="54">
        <f>SUM(S72,Q72,O72,M72,K72,I72,G72,E72,U72)</f>
        <v>4</v>
      </c>
      <c r="X72" s="54">
        <f>SUM(V72:W72)</f>
        <v>6</v>
      </c>
    </row>
    <row r="73" spans="1:24" ht="26.4" x14ac:dyDescent="0.25">
      <c r="A73" s="248"/>
      <c r="B73" s="242"/>
      <c r="C73" s="10" t="s">
        <v>122</v>
      </c>
      <c r="D73" s="71">
        <v>1</v>
      </c>
      <c r="E73" s="72">
        <v>6</v>
      </c>
      <c r="F73" s="71">
        <v>0</v>
      </c>
      <c r="G73" s="72">
        <v>0</v>
      </c>
      <c r="H73" s="73">
        <v>0</v>
      </c>
      <c r="I73" s="72">
        <v>0</v>
      </c>
      <c r="J73" s="71">
        <v>0</v>
      </c>
      <c r="K73" s="72">
        <v>0</v>
      </c>
      <c r="L73" s="73">
        <v>1</v>
      </c>
      <c r="M73" s="72">
        <v>2</v>
      </c>
      <c r="N73" s="71">
        <v>0</v>
      </c>
      <c r="O73" s="72">
        <v>0</v>
      </c>
      <c r="P73" s="71">
        <v>0</v>
      </c>
      <c r="Q73" s="72">
        <v>0</v>
      </c>
      <c r="R73" s="73">
        <v>0</v>
      </c>
      <c r="S73" s="72">
        <v>0</v>
      </c>
      <c r="T73" s="71">
        <v>0</v>
      </c>
      <c r="U73" s="72">
        <v>0</v>
      </c>
      <c r="V73" s="82">
        <f>SUM(R73,P73,N73,L73,J73,H73,F73,D73, T73)</f>
        <v>2</v>
      </c>
      <c r="W73" s="83">
        <f>SUM(S73,Q73,O73,M73,K73,I73,G73,E73,U73)</f>
        <v>8</v>
      </c>
      <c r="X73" s="83">
        <f>SUM(V73:W73)</f>
        <v>10</v>
      </c>
    </row>
    <row r="74" spans="1:24" ht="15" customHeight="1" thickBot="1" x14ac:dyDescent="0.3">
      <c r="A74" s="249"/>
      <c r="B74" s="243"/>
      <c r="C74" s="7" t="s">
        <v>11</v>
      </c>
      <c r="D74" s="60">
        <f t="shared" ref="D74:X74" si="17">SUM(D72:D73)</f>
        <v>1</v>
      </c>
      <c r="E74" s="61">
        <f t="shared" si="17"/>
        <v>7</v>
      </c>
      <c r="F74" s="62">
        <f t="shared" si="17"/>
        <v>0</v>
      </c>
      <c r="G74" s="63">
        <f t="shared" si="17"/>
        <v>0</v>
      </c>
      <c r="H74" s="64">
        <f t="shared" si="17"/>
        <v>0</v>
      </c>
      <c r="I74" s="61">
        <f t="shared" si="17"/>
        <v>0</v>
      </c>
      <c r="J74" s="62">
        <f t="shared" si="17"/>
        <v>0</v>
      </c>
      <c r="K74" s="65">
        <f t="shared" si="17"/>
        <v>0</v>
      </c>
      <c r="L74" s="66">
        <f t="shared" si="17"/>
        <v>3</v>
      </c>
      <c r="M74" s="67">
        <f t="shared" si="17"/>
        <v>4</v>
      </c>
      <c r="N74" s="60">
        <f t="shared" si="17"/>
        <v>0</v>
      </c>
      <c r="O74" s="67">
        <f t="shared" si="17"/>
        <v>0</v>
      </c>
      <c r="P74" s="62">
        <f t="shared" si="17"/>
        <v>0</v>
      </c>
      <c r="Q74" s="65">
        <f t="shared" si="17"/>
        <v>0</v>
      </c>
      <c r="R74" s="60">
        <f t="shared" si="17"/>
        <v>0</v>
      </c>
      <c r="S74" s="61">
        <f t="shared" si="17"/>
        <v>1</v>
      </c>
      <c r="T74" s="62">
        <f t="shared" si="17"/>
        <v>0</v>
      </c>
      <c r="U74" s="65">
        <f t="shared" si="17"/>
        <v>0</v>
      </c>
      <c r="V74" s="60">
        <f t="shared" si="17"/>
        <v>4</v>
      </c>
      <c r="W74" s="61">
        <f t="shared" si="17"/>
        <v>12</v>
      </c>
      <c r="X74" s="84">
        <f t="shared" si="17"/>
        <v>16</v>
      </c>
    </row>
    <row r="75" spans="1:24" ht="15" customHeight="1" thickBot="1" x14ac:dyDescent="0.3">
      <c r="A75" s="211" t="s">
        <v>12</v>
      </c>
      <c r="B75" s="212"/>
      <c r="C75" s="212"/>
      <c r="D75" s="77">
        <f t="shared" ref="D75:X75" si="18">SUM(D74,D71)</f>
        <v>4</v>
      </c>
      <c r="E75" s="78">
        <f t="shared" si="18"/>
        <v>13</v>
      </c>
      <c r="F75" s="77">
        <f t="shared" si="18"/>
        <v>0</v>
      </c>
      <c r="G75" s="78">
        <f t="shared" si="18"/>
        <v>0</v>
      </c>
      <c r="H75" s="79">
        <f t="shared" si="18"/>
        <v>1</v>
      </c>
      <c r="I75" s="78">
        <f t="shared" si="18"/>
        <v>0</v>
      </c>
      <c r="J75" s="77">
        <f t="shared" si="18"/>
        <v>0</v>
      </c>
      <c r="K75" s="78">
        <f t="shared" si="18"/>
        <v>0</v>
      </c>
      <c r="L75" s="79">
        <f t="shared" si="18"/>
        <v>4</v>
      </c>
      <c r="M75" s="78">
        <f t="shared" si="18"/>
        <v>5</v>
      </c>
      <c r="N75" s="77">
        <f t="shared" si="18"/>
        <v>0</v>
      </c>
      <c r="O75" s="78">
        <f t="shared" si="18"/>
        <v>0</v>
      </c>
      <c r="P75" s="77">
        <f t="shared" si="18"/>
        <v>0</v>
      </c>
      <c r="Q75" s="78">
        <f t="shared" si="18"/>
        <v>1</v>
      </c>
      <c r="R75" s="79">
        <f t="shared" si="18"/>
        <v>0</v>
      </c>
      <c r="S75" s="78">
        <f t="shared" si="18"/>
        <v>2</v>
      </c>
      <c r="T75" s="77">
        <f t="shared" si="18"/>
        <v>0</v>
      </c>
      <c r="U75" s="78">
        <f t="shared" si="18"/>
        <v>1</v>
      </c>
      <c r="V75" s="77">
        <f t="shared" si="18"/>
        <v>9</v>
      </c>
      <c r="W75" s="78">
        <f t="shared" si="18"/>
        <v>22</v>
      </c>
      <c r="X75" s="78">
        <f t="shared" si="18"/>
        <v>31</v>
      </c>
    </row>
    <row r="76" spans="1:24" x14ac:dyDescent="0.25">
      <c r="C76" s="3"/>
    </row>
    <row r="77" spans="1:24" ht="13.8" thickBot="1" x14ac:dyDescent="0.3">
      <c r="C77" s="3"/>
    </row>
    <row r="78" spans="1:24" ht="15" customHeight="1" x14ac:dyDescent="0.25">
      <c r="A78" s="216" t="s">
        <v>27</v>
      </c>
      <c r="B78" s="217"/>
      <c r="C78" s="217"/>
      <c r="D78" s="193" t="s">
        <v>1</v>
      </c>
      <c r="E78" s="193"/>
      <c r="F78" s="193" t="s">
        <v>2</v>
      </c>
      <c r="G78" s="193"/>
      <c r="H78" s="193" t="s">
        <v>3</v>
      </c>
      <c r="I78" s="193"/>
      <c r="J78" s="193" t="s">
        <v>104</v>
      </c>
      <c r="K78" s="193"/>
      <c r="L78" s="193" t="s">
        <v>5</v>
      </c>
      <c r="M78" s="193"/>
      <c r="N78" s="193" t="s">
        <v>14</v>
      </c>
      <c r="O78" s="193"/>
      <c r="P78" s="193" t="s">
        <v>4</v>
      </c>
      <c r="Q78" s="193"/>
      <c r="R78" s="193" t="s">
        <v>105</v>
      </c>
      <c r="S78" s="193"/>
      <c r="T78" s="193" t="s">
        <v>0</v>
      </c>
      <c r="U78" s="193"/>
      <c r="V78" s="193" t="s">
        <v>12</v>
      </c>
      <c r="W78" s="193"/>
      <c r="X78" s="218" t="s">
        <v>8</v>
      </c>
    </row>
    <row r="79" spans="1:24" ht="13.5" customHeight="1" thickBot="1" x14ac:dyDescent="0.3">
      <c r="A79" s="221" t="s">
        <v>132</v>
      </c>
      <c r="B79" s="222"/>
      <c r="C79" s="222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219"/>
    </row>
    <row r="80" spans="1:24" ht="16.5" customHeight="1" thickBot="1" x14ac:dyDescent="0.3">
      <c r="A80" s="223" t="s">
        <v>28</v>
      </c>
      <c r="B80" s="224"/>
      <c r="C80" s="225"/>
      <c r="D80" s="45" t="s">
        <v>9</v>
      </c>
      <c r="E80" s="46" t="s">
        <v>10</v>
      </c>
      <c r="F80" s="45" t="s">
        <v>9</v>
      </c>
      <c r="G80" s="46" t="s">
        <v>10</v>
      </c>
      <c r="H80" s="45" t="s">
        <v>9</v>
      </c>
      <c r="I80" s="46" t="s">
        <v>10</v>
      </c>
      <c r="J80" s="45" t="s">
        <v>9</v>
      </c>
      <c r="K80" s="46" t="s">
        <v>10</v>
      </c>
      <c r="L80" s="47" t="s">
        <v>9</v>
      </c>
      <c r="M80" s="46" t="s">
        <v>10</v>
      </c>
      <c r="N80" s="45" t="s">
        <v>9</v>
      </c>
      <c r="O80" s="46" t="s">
        <v>10</v>
      </c>
      <c r="P80" s="45" t="s">
        <v>9</v>
      </c>
      <c r="Q80" s="46" t="s">
        <v>10</v>
      </c>
      <c r="R80" s="45" t="s">
        <v>9</v>
      </c>
      <c r="S80" s="46" t="s">
        <v>10</v>
      </c>
      <c r="T80" s="45" t="s">
        <v>9</v>
      </c>
      <c r="U80" s="48" t="s">
        <v>10</v>
      </c>
      <c r="V80" s="45" t="s">
        <v>9</v>
      </c>
      <c r="W80" s="46" t="s">
        <v>10</v>
      </c>
      <c r="X80" s="220"/>
    </row>
    <row r="81" spans="1:24" ht="27" customHeight="1" x14ac:dyDescent="0.25">
      <c r="A81" s="250" t="s">
        <v>16</v>
      </c>
      <c r="B81" s="235" t="s">
        <v>6</v>
      </c>
      <c r="C81" s="8" t="s">
        <v>121</v>
      </c>
      <c r="D81" s="53">
        <v>0</v>
      </c>
      <c r="E81" s="54">
        <v>0</v>
      </c>
      <c r="F81" s="53">
        <v>0</v>
      </c>
      <c r="G81" s="54">
        <v>0</v>
      </c>
      <c r="H81" s="55">
        <v>0</v>
      </c>
      <c r="I81" s="54">
        <v>0</v>
      </c>
      <c r="J81" s="53">
        <v>0</v>
      </c>
      <c r="K81" s="54">
        <v>0</v>
      </c>
      <c r="L81" s="55">
        <v>0</v>
      </c>
      <c r="M81" s="54">
        <v>1</v>
      </c>
      <c r="N81" s="53">
        <v>0</v>
      </c>
      <c r="O81" s="54">
        <v>0</v>
      </c>
      <c r="P81" s="53">
        <v>0</v>
      </c>
      <c r="Q81" s="54">
        <v>0</v>
      </c>
      <c r="R81" s="55">
        <v>1</v>
      </c>
      <c r="S81" s="54">
        <v>1</v>
      </c>
      <c r="T81" s="53">
        <v>0</v>
      </c>
      <c r="U81" s="54">
        <v>0</v>
      </c>
      <c r="V81" s="53">
        <f>SUM(R81,P81,N81,L81,J81,H81,F81,D81, T81)</f>
        <v>1</v>
      </c>
      <c r="W81" s="54">
        <f>SUM(S81,Q81,O81,M81,K81,I81,G81,E81,U81)</f>
        <v>2</v>
      </c>
      <c r="X81" s="54">
        <f>SUM(V81:W81)</f>
        <v>3</v>
      </c>
    </row>
    <row r="82" spans="1:24" ht="27" customHeight="1" x14ac:dyDescent="0.25">
      <c r="A82" s="251"/>
      <c r="B82" s="236"/>
      <c r="C82" s="9" t="s">
        <v>122</v>
      </c>
      <c r="D82" s="56">
        <v>1</v>
      </c>
      <c r="E82" s="57">
        <v>0</v>
      </c>
      <c r="F82" s="56">
        <v>0</v>
      </c>
      <c r="G82" s="57">
        <v>0</v>
      </c>
      <c r="H82" s="58">
        <v>0</v>
      </c>
      <c r="I82" s="57">
        <v>0</v>
      </c>
      <c r="J82" s="56">
        <v>0</v>
      </c>
      <c r="K82" s="57">
        <v>0</v>
      </c>
      <c r="L82" s="58">
        <v>0</v>
      </c>
      <c r="M82" s="57">
        <v>1</v>
      </c>
      <c r="N82" s="56">
        <v>0</v>
      </c>
      <c r="O82" s="57">
        <v>0</v>
      </c>
      <c r="P82" s="56">
        <v>0</v>
      </c>
      <c r="Q82" s="57">
        <v>0</v>
      </c>
      <c r="R82" s="58">
        <v>1</v>
      </c>
      <c r="S82" s="57">
        <v>3</v>
      </c>
      <c r="T82" s="56">
        <v>0</v>
      </c>
      <c r="U82" s="57">
        <v>0</v>
      </c>
      <c r="V82" s="59">
        <f>SUM(R82,P82,N82,L82,J82,H82,F82,D82, T82)</f>
        <v>2</v>
      </c>
      <c r="W82" s="57">
        <f>SUM(S82,Q82,O82,M82,K82,I82,G82,E82,U82)</f>
        <v>4</v>
      </c>
      <c r="X82" s="57">
        <f>SUM(V82:W82)</f>
        <v>6</v>
      </c>
    </row>
    <row r="83" spans="1:24" ht="15" customHeight="1" thickBot="1" x14ac:dyDescent="0.3">
      <c r="A83" s="251"/>
      <c r="B83" s="237"/>
      <c r="C83" s="6" t="s">
        <v>123</v>
      </c>
      <c r="D83" s="60">
        <f t="shared" ref="D83:X83" si="19">SUM(D81:D82)</f>
        <v>1</v>
      </c>
      <c r="E83" s="61">
        <f t="shared" si="19"/>
        <v>0</v>
      </c>
      <c r="F83" s="62">
        <f t="shared" si="19"/>
        <v>0</v>
      </c>
      <c r="G83" s="63">
        <f t="shared" si="19"/>
        <v>0</v>
      </c>
      <c r="H83" s="64">
        <f t="shared" si="19"/>
        <v>0</v>
      </c>
      <c r="I83" s="61">
        <f t="shared" si="19"/>
        <v>0</v>
      </c>
      <c r="J83" s="62">
        <f t="shared" si="19"/>
        <v>0</v>
      </c>
      <c r="K83" s="65">
        <f t="shared" si="19"/>
        <v>0</v>
      </c>
      <c r="L83" s="66">
        <f t="shared" si="19"/>
        <v>0</v>
      </c>
      <c r="M83" s="67">
        <f t="shared" si="19"/>
        <v>2</v>
      </c>
      <c r="N83" s="60">
        <f t="shared" si="19"/>
        <v>0</v>
      </c>
      <c r="O83" s="67">
        <f t="shared" si="19"/>
        <v>0</v>
      </c>
      <c r="P83" s="62">
        <f t="shared" si="19"/>
        <v>0</v>
      </c>
      <c r="Q83" s="65">
        <f t="shared" si="19"/>
        <v>0</v>
      </c>
      <c r="R83" s="60">
        <f t="shared" si="19"/>
        <v>2</v>
      </c>
      <c r="S83" s="61">
        <f t="shared" si="19"/>
        <v>4</v>
      </c>
      <c r="T83" s="62">
        <f t="shared" si="19"/>
        <v>0</v>
      </c>
      <c r="U83" s="65">
        <f t="shared" si="19"/>
        <v>0</v>
      </c>
      <c r="V83" s="68">
        <f t="shared" si="19"/>
        <v>3</v>
      </c>
      <c r="W83" s="69">
        <f t="shared" si="19"/>
        <v>6</v>
      </c>
      <c r="X83" s="70">
        <f t="shared" si="19"/>
        <v>9</v>
      </c>
    </row>
    <row r="84" spans="1:24" ht="27" customHeight="1" x14ac:dyDescent="0.25">
      <c r="A84" s="251"/>
      <c r="B84" s="241" t="s">
        <v>7</v>
      </c>
      <c r="C84" s="8" t="s">
        <v>121</v>
      </c>
      <c r="D84" s="53">
        <v>0</v>
      </c>
      <c r="E84" s="54">
        <v>0</v>
      </c>
      <c r="F84" s="53">
        <v>0</v>
      </c>
      <c r="G84" s="54">
        <v>0</v>
      </c>
      <c r="H84" s="55">
        <v>0</v>
      </c>
      <c r="I84" s="54">
        <v>0</v>
      </c>
      <c r="J84" s="53">
        <v>0</v>
      </c>
      <c r="K84" s="54">
        <v>0</v>
      </c>
      <c r="L84" s="55">
        <v>0</v>
      </c>
      <c r="M84" s="54">
        <v>0</v>
      </c>
      <c r="N84" s="53">
        <v>0</v>
      </c>
      <c r="O84" s="54">
        <v>0</v>
      </c>
      <c r="P84" s="53">
        <v>0</v>
      </c>
      <c r="Q84" s="54">
        <v>0</v>
      </c>
      <c r="R84" s="55">
        <v>0</v>
      </c>
      <c r="S84" s="54">
        <v>0</v>
      </c>
      <c r="T84" s="53">
        <v>0</v>
      </c>
      <c r="U84" s="54">
        <v>0</v>
      </c>
      <c r="V84" s="53">
        <f>SUM(R84,P84,N84,L84,J84,H84,F84,D84, T84)</f>
        <v>0</v>
      </c>
      <c r="W84" s="54">
        <f>SUM(S84,Q84,O84,M84,K84,I84,G84,E84,U84)</f>
        <v>0</v>
      </c>
      <c r="X84" s="54">
        <f>SUM(V84:W84)</f>
        <v>0</v>
      </c>
    </row>
    <row r="85" spans="1:24" ht="27" customHeight="1" x14ac:dyDescent="0.25">
      <c r="A85" s="251"/>
      <c r="B85" s="242"/>
      <c r="C85" s="9" t="s">
        <v>122</v>
      </c>
      <c r="D85" s="56">
        <v>0</v>
      </c>
      <c r="E85" s="57">
        <v>0</v>
      </c>
      <c r="F85" s="56">
        <v>0</v>
      </c>
      <c r="G85" s="57">
        <v>0</v>
      </c>
      <c r="H85" s="58">
        <v>0</v>
      </c>
      <c r="I85" s="57">
        <v>0</v>
      </c>
      <c r="J85" s="56">
        <v>0</v>
      </c>
      <c r="K85" s="57">
        <v>0</v>
      </c>
      <c r="L85" s="58">
        <v>0</v>
      </c>
      <c r="M85" s="57">
        <v>0</v>
      </c>
      <c r="N85" s="56">
        <v>0</v>
      </c>
      <c r="O85" s="57">
        <v>0</v>
      </c>
      <c r="P85" s="56">
        <v>0</v>
      </c>
      <c r="Q85" s="57">
        <v>0</v>
      </c>
      <c r="R85" s="58">
        <v>0</v>
      </c>
      <c r="S85" s="57">
        <v>0</v>
      </c>
      <c r="T85" s="56">
        <v>0</v>
      </c>
      <c r="U85" s="57">
        <v>0</v>
      </c>
      <c r="V85" s="59">
        <f>SUM(R85,P85,N85,L85,J85,H85,F85,D85, T85)</f>
        <v>0</v>
      </c>
      <c r="W85" s="57">
        <f>SUM(S85,Q85,O85,M85,K85,I85,G85,E85,U85)</f>
        <v>0</v>
      </c>
      <c r="X85" s="57">
        <f>SUM(V85:W85)</f>
        <v>0</v>
      </c>
    </row>
    <row r="86" spans="1:24" ht="15" customHeight="1" thickBot="1" x14ac:dyDescent="0.3">
      <c r="A86" s="252"/>
      <c r="B86" s="243"/>
      <c r="C86" s="7" t="s">
        <v>11</v>
      </c>
      <c r="D86" s="60">
        <f t="shared" ref="D86:X86" si="20">SUM(D84:D85)</f>
        <v>0</v>
      </c>
      <c r="E86" s="61">
        <f t="shared" si="20"/>
        <v>0</v>
      </c>
      <c r="F86" s="62">
        <f t="shared" si="20"/>
        <v>0</v>
      </c>
      <c r="G86" s="63">
        <f t="shared" si="20"/>
        <v>0</v>
      </c>
      <c r="H86" s="64">
        <f t="shared" si="20"/>
        <v>0</v>
      </c>
      <c r="I86" s="61">
        <f t="shared" si="20"/>
        <v>0</v>
      </c>
      <c r="J86" s="62">
        <f t="shared" si="20"/>
        <v>0</v>
      </c>
      <c r="K86" s="65">
        <f t="shared" si="20"/>
        <v>0</v>
      </c>
      <c r="L86" s="66">
        <f t="shared" si="20"/>
        <v>0</v>
      </c>
      <c r="M86" s="67">
        <f t="shared" si="20"/>
        <v>0</v>
      </c>
      <c r="N86" s="60">
        <f t="shared" si="20"/>
        <v>0</v>
      </c>
      <c r="O86" s="67">
        <f t="shared" si="20"/>
        <v>0</v>
      </c>
      <c r="P86" s="62">
        <f t="shared" si="20"/>
        <v>0</v>
      </c>
      <c r="Q86" s="65">
        <f t="shared" si="20"/>
        <v>0</v>
      </c>
      <c r="R86" s="60">
        <f t="shared" si="20"/>
        <v>0</v>
      </c>
      <c r="S86" s="61">
        <f t="shared" si="20"/>
        <v>0</v>
      </c>
      <c r="T86" s="62">
        <f t="shared" si="20"/>
        <v>0</v>
      </c>
      <c r="U86" s="65">
        <f t="shared" si="20"/>
        <v>0</v>
      </c>
      <c r="V86" s="68">
        <f t="shared" si="20"/>
        <v>0</v>
      </c>
      <c r="W86" s="69">
        <f t="shared" si="20"/>
        <v>0</v>
      </c>
      <c r="X86" s="70">
        <f t="shared" si="20"/>
        <v>0</v>
      </c>
    </row>
    <row r="87" spans="1:24" ht="13.8" thickBot="1" x14ac:dyDescent="0.3">
      <c r="A87" s="211" t="s">
        <v>12</v>
      </c>
      <c r="B87" s="212"/>
      <c r="C87" s="212"/>
      <c r="D87" s="77">
        <f t="shared" ref="D87:X87" si="21">SUM(D86,D83)</f>
        <v>1</v>
      </c>
      <c r="E87" s="78">
        <f t="shared" si="21"/>
        <v>0</v>
      </c>
      <c r="F87" s="77">
        <f t="shared" si="21"/>
        <v>0</v>
      </c>
      <c r="G87" s="78">
        <f t="shared" si="21"/>
        <v>0</v>
      </c>
      <c r="H87" s="79">
        <f t="shared" si="21"/>
        <v>0</v>
      </c>
      <c r="I87" s="78">
        <f t="shared" si="21"/>
        <v>0</v>
      </c>
      <c r="J87" s="77">
        <f t="shared" si="21"/>
        <v>0</v>
      </c>
      <c r="K87" s="78">
        <f t="shared" si="21"/>
        <v>0</v>
      </c>
      <c r="L87" s="79">
        <f t="shared" si="21"/>
        <v>0</v>
      </c>
      <c r="M87" s="78">
        <f t="shared" si="21"/>
        <v>2</v>
      </c>
      <c r="N87" s="77">
        <f t="shared" si="21"/>
        <v>0</v>
      </c>
      <c r="O87" s="78">
        <f t="shared" si="21"/>
        <v>0</v>
      </c>
      <c r="P87" s="77">
        <f t="shared" si="21"/>
        <v>0</v>
      </c>
      <c r="Q87" s="78">
        <f t="shared" si="21"/>
        <v>0</v>
      </c>
      <c r="R87" s="79">
        <f t="shared" si="21"/>
        <v>2</v>
      </c>
      <c r="S87" s="78">
        <f t="shared" si="21"/>
        <v>4</v>
      </c>
      <c r="T87" s="77">
        <f t="shared" si="21"/>
        <v>0</v>
      </c>
      <c r="U87" s="78">
        <f t="shared" si="21"/>
        <v>0</v>
      </c>
      <c r="V87" s="77">
        <f t="shared" si="21"/>
        <v>3</v>
      </c>
      <c r="W87" s="78">
        <f t="shared" si="21"/>
        <v>6</v>
      </c>
      <c r="X87" s="78">
        <f t="shared" si="21"/>
        <v>9</v>
      </c>
    </row>
    <row r="89" spans="1:24" ht="13.8" thickBot="1" x14ac:dyDescent="0.3"/>
    <row r="90" spans="1:24" s="2" customFormat="1" ht="15" customHeight="1" x14ac:dyDescent="0.25">
      <c r="A90" s="216" t="s">
        <v>102</v>
      </c>
      <c r="B90" s="217"/>
      <c r="C90" s="217"/>
      <c r="D90" s="193" t="s">
        <v>1</v>
      </c>
      <c r="E90" s="193"/>
      <c r="F90" s="193" t="s">
        <v>2</v>
      </c>
      <c r="G90" s="193"/>
      <c r="H90" s="193" t="s">
        <v>3</v>
      </c>
      <c r="I90" s="193"/>
      <c r="J90" s="193" t="s">
        <v>104</v>
      </c>
      <c r="K90" s="193"/>
      <c r="L90" s="193" t="s">
        <v>5</v>
      </c>
      <c r="M90" s="193"/>
      <c r="N90" s="193" t="s">
        <v>14</v>
      </c>
      <c r="O90" s="193"/>
      <c r="P90" s="193" t="s">
        <v>4</v>
      </c>
      <c r="Q90" s="193"/>
      <c r="R90" s="193" t="s">
        <v>105</v>
      </c>
      <c r="S90" s="193"/>
      <c r="T90" s="193" t="s">
        <v>0</v>
      </c>
      <c r="U90" s="193"/>
      <c r="V90" s="193" t="s">
        <v>12</v>
      </c>
      <c r="W90" s="193"/>
      <c r="X90" s="218" t="s">
        <v>8</v>
      </c>
    </row>
    <row r="91" spans="1:24" ht="13.5" customHeight="1" thickBot="1" x14ac:dyDescent="0.3">
      <c r="A91" s="221" t="s">
        <v>132</v>
      </c>
      <c r="B91" s="222"/>
      <c r="C91" s="222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219"/>
    </row>
    <row r="92" spans="1:24" ht="16.5" customHeight="1" thickBot="1" x14ac:dyDescent="0.3">
      <c r="A92" s="223" t="s">
        <v>103</v>
      </c>
      <c r="B92" s="224"/>
      <c r="C92" s="225"/>
      <c r="D92" s="45" t="s">
        <v>9</v>
      </c>
      <c r="E92" s="46" t="s">
        <v>10</v>
      </c>
      <c r="F92" s="45" t="s">
        <v>9</v>
      </c>
      <c r="G92" s="46" t="s">
        <v>10</v>
      </c>
      <c r="H92" s="45" t="s">
        <v>9</v>
      </c>
      <c r="I92" s="46" t="s">
        <v>10</v>
      </c>
      <c r="J92" s="45" t="s">
        <v>9</v>
      </c>
      <c r="K92" s="46" t="s">
        <v>10</v>
      </c>
      <c r="L92" s="47" t="s">
        <v>9</v>
      </c>
      <c r="M92" s="46" t="s">
        <v>10</v>
      </c>
      <c r="N92" s="45" t="s">
        <v>9</v>
      </c>
      <c r="O92" s="46" t="s">
        <v>10</v>
      </c>
      <c r="P92" s="45" t="s">
        <v>9</v>
      </c>
      <c r="Q92" s="46" t="s">
        <v>10</v>
      </c>
      <c r="R92" s="45" t="s">
        <v>9</v>
      </c>
      <c r="S92" s="46" t="s">
        <v>10</v>
      </c>
      <c r="T92" s="45" t="s">
        <v>9</v>
      </c>
      <c r="U92" s="48" t="s">
        <v>10</v>
      </c>
      <c r="V92" s="45" t="s">
        <v>9</v>
      </c>
      <c r="W92" s="46" t="s">
        <v>10</v>
      </c>
      <c r="X92" s="220"/>
    </row>
    <row r="93" spans="1:24" ht="27" customHeight="1" x14ac:dyDescent="0.25">
      <c r="A93" s="247" t="s">
        <v>16</v>
      </c>
      <c r="B93" s="235" t="s">
        <v>6</v>
      </c>
      <c r="C93" s="8" t="s">
        <v>121</v>
      </c>
      <c r="D93" s="53">
        <v>0</v>
      </c>
      <c r="E93" s="54">
        <v>0</v>
      </c>
      <c r="F93" s="53">
        <v>0</v>
      </c>
      <c r="G93" s="54">
        <v>0</v>
      </c>
      <c r="H93" s="55">
        <v>0</v>
      </c>
      <c r="I93" s="54">
        <v>0</v>
      </c>
      <c r="J93" s="53">
        <v>0</v>
      </c>
      <c r="K93" s="54">
        <v>0</v>
      </c>
      <c r="L93" s="55">
        <v>0</v>
      </c>
      <c r="M93" s="54">
        <v>0</v>
      </c>
      <c r="N93" s="53">
        <v>0</v>
      </c>
      <c r="O93" s="54">
        <v>0</v>
      </c>
      <c r="P93" s="53">
        <v>0</v>
      </c>
      <c r="Q93" s="54">
        <v>0</v>
      </c>
      <c r="R93" s="55">
        <v>0</v>
      </c>
      <c r="S93" s="54">
        <v>2</v>
      </c>
      <c r="T93" s="53">
        <v>0</v>
      </c>
      <c r="U93" s="54">
        <v>0</v>
      </c>
      <c r="V93" s="53">
        <f>SUM(R93,P93,N93,L93,J93,H93,F93,D93, T93)</f>
        <v>0</v>
      </c>
      <c r="W93" s="54">
        <f>SUM(S93,Q93,O93,M93,K93,I93,G93,E93,U93)</f>
        <v>2</v>
      </c>
      <c r="X93" s="54">
        <f>SUM(V93:W93)</f>
        <v>2</v>
      </c>
    </row>
    <row r="94" spans="1:24" ht="27" customHeight="1" x14ac:dyDescent="0.25">
      <c r="A94" s="248"/>
      <c r="B94" s="236"/>
      <c r="C94" s="9" t="s">
        <v>122</v>
      </c>
      <c r="D94" s="56">
        <v>1</v>
      </c>
      <c r="E94" s="57">
        <v>0</v>
      </c>
      <c r="F94" s="56">
        <v>0</v>
      </c>
      <c r="G94" s="57">
        <v>0</v>
      </c>
      <c r="H94" s="58">
        <v>0</v>
      </c>
      <c r="I94" s="57">
        <v>0</v>
      </c>
      <c r="J94" s="56">
        <v>0</v>
      </c>
      <c r="K94" s="57">
        <v>0</v>
      </c>
      <c r="L94" s="58">
        <v>0</v>
      </c>
      <c r="M94" s="57">
        <v>0</v>
      </c>
      <c r="N94" s="56">
        <v>0</v>
      </c>
      <c r="O94" s="57">
        <v>0</v>
      </c>
      <c r="P94" s="56">
        <v>0</v>
      </c>
      <c r="Q94" s="57">
        <v>0</v>
      </c>
      <c r="R94" s="58">
        <v>2</v>
      </c>
      <c r="S94" s="57">
        <v>2</v>
      </c>
      <c r="T94" s="56">
        <v>0</v>
      </c>
      <c r="U94" s="57">
        <v>0</v>
      </c>
      <c r="V94" s="59">
        <f>SUM(R94,P94,N94,L94,J94,H94,F94,D94, T94)</f>
        <v>3</v>
      </c>
      <c r="W94" s="57">
        <f>SUM(S94,Q94,O94,M94,K94,I94,G94,E94,U94)</f>
        <v>2</v>
      </c>
      <c r="X94" s="57">
        <f>SUM(V94:W94)</f>
        <v>5</v>
      </c>
    </row>
    <row r="95" spans="1:24" ht="15" customHeight="1" thickBot="1" x14ac:dyDescent="0.3">
      <c r="A95" s="248"/>
      <c r="B95" s="237"/>
      <c r="C95" s="6" t="s">
        <v>123</v>
      </c>
      <c r="D95" s="60">
        <f t="shared" ref="D95:X95" si="22">SUM(D93:D94)</f>
        <v>1</v>
      </c>
      <c r="E95" s="61">
        <f t="shared" si="22"/>
        <v>0</v>
      </c>
      <c r="F95" s="62">
        <f t="shared" si="22"/>
        <v>0</v>
      </c>
      <c r="G95" s="63">
        <f t="shared" si="22"/>
        <v>0</v>
      </c>
      <c r="H95" s="64">
        <f t="shared" si="22"/>
        <v>0</v>
      </c>
      <c r="I95" s="61">
        <f t="shared" si="22"/>
        <v>0</v>
      </c>
      <c r="J95" s="62">
        <f t="shared" si="22"/>
        <v>0</v>
      </c>
      <c r="K95" s="65">
        <f t="shared" si="22"/>
        <v>0</v>
      </c>
      <c r="L95" s="66">
        <f t="shared" si="22"/>
        <v>0</v>
      </c>
      <c r="M95" s="67">
        <f t="shared" si="22"/>
        <v>0</v>
      </c>
      <c r="N95" s="60">
        <f t="shared" si="22"/>
        <v>0</v>
      </c>
      <c r="O95" s="67">
        <f t="shared" si="22"/>
        <v>0</v>
      </c>
      <c r="P95" s="62">
        <f t="shared" si="22"/>
        <v>0</v>
      </c>
      <c r="Q95" s="65">
        <f t="shared" si="22"/>
        <v>0</v>
      </c>
      <c r="R95" s="60">
        <f t="shared" si="22"/>
        <v>2</v>
      </c>
      <c r="S95" s="61">
        <f t="shared" si="22"/>
        <v>4</v>
      </c>
      <c r="T95" s="62">
        <f t="shared" si="22"/>
        <v>0</v>
      </c>
      <c r="U95" s="65">
        <f t="shared" si="22"/>
        <v>0</v>
      </c>
      <c r="V95" s="68">
        <f t="shared" si="22"/>
        <v>3</v>
      </c>
      <c r="W95" s="69">
        <f t="shared" si="22"/>
        <v>4</v>
      </c>
      <c r="X95" s="70">
        <f t="shared" si="22"/>
        <v>7</v>
      </c>
    </row>
    <row r="96" spans="1:24" ht="27" customHeight="1" x14ac:dyDescent="0.25">
      <c r="A96" s="248"/>
      <c r="B96" s="241" t="s">
        <v>7</v>
      </c>
      <c r="C96" s="8" t="s">
        <v>121</v>
      </c>
      <c r="D96" s="53">
        <v>1</v>
      </c>
      <c r="E96" s="54">
        <v>0</v>
      </c>
      <c r="F96" s="53">
        <v>0</v>
      </c>
      <c r="G96" s="54">
        <v>0</v>
      </c>
      <c r="H96" s="55">
        <v>0</v>
      </c>
      <c r="I96" s="54">
        <v>0</v>
      </c>
      <c r="J96" s="53">
        <v>0</v>
      </c>
      <c r="K96" s="54">
        <v>0</v>
      </c>
      <c r="L96" s="55">
        <v>0</v>
      </c>
      <c r="M96" s="54">
        <v>0</v>
      </c>
      <c r="N96" s="53">
        <v>0</v>
      </c>
      <c r="O96" s="54">
        <v>0</v>
      </c>
      <c r="P96" s="53">
        <v>0</v>
      </c>
      <c r="Q96" s="54">
        <v>0</v>
      </c>
      <c r="R96" s="55">
        <v>0</v>
      </c>
      <c r="S96" s="54">
        <v>0</v>
      </c>
      <c r="T96" s="53">
        <v>0</v>
      </c>
      <c r="U96" s="54">
        <v>0</v>
      </c>
      <c r="V96" s="53">
        <f>SUM(R96,P96,N96,L96,J96,H96,F96,D96, T96)</f>
        <v>1</v>
      </c>
      <c r="W96" s="54">
        <f>SUM(S96,Q96,O96,M96,K96,I96,G96,E96,U96)</f>
        <v>0</v>
      </c>
      <c r="X96" s="54">
        <f>SUM(V96:W96)</f>
        <v>1</v>
      </c>
    </row>
    <row r="97" spans="1:24" ht="27" customHeight="1" x14ac:dyDescent="0.25">
      <c r="A97" s="248"/>
      <c r="B97" s="242"/>
      <c r="C97" s="10" t="s">
        <v>122</v>
      </c>
      <c r="D97" s="71">
        <v>0</v>
      </c>
      <c r="E97" s="72">
        <v>0</v>
      </c>
      <c r="F97" s="71">
        <v>0</v>
      </c>
      <c r="G97" s="72">
        <v>0</v>
      </c>
      <c r="H97" s="73">
        <v>0</v>
      </c>
      <c r="I97" s="72">
        <v>0</v>
      </c>
      <c r="J97" s="71">
        <v>0</v>
      </c>
      <c r="K97" s="72">
        <v>0</v>
      </c>
      <c r="L97" s="73">
        <v>0</v>
      </c>
      <c r="M97" s="72">
        <v>0</v>
      </c>
      <c r="N97" s="71">
        <v>0</v>
      </c>
      <c r="O97" s="72">
        <v>0</v>
      </c>
      <c r="P97" s="71">
        <v>0</v>
      </c>
      <c r="Q97" s="72">
        <v>0</v>
      </c>
      <c r="R97" s="73">
        <v>0</v>
      </c>
      <c r="S97" s="72">
        <v>1</v>
      </c>
      <c r="T97" s="71">
        <v>0</v>
      </c>
      <c r="U97" s="72">
        <v>0</v>
      </c>
      <c r="V97" s="56">
        <f>SUM(R97,P97,N97,L97,J97,H97,F97,D97, T97)</f>
        <v>0</v>
      </c>
      <c r="W97" s="57">
        <f>SUM(S97,Q97,O97,M97,K97,I97,G97,E97,U97)</f>
        <v>1</v>
      </c>
      <c r="X97" s="57">
        <f>SUM(V97:W97)</f>
        <v>1</v>
      </c>
    </row>
    <row r="98" spans="1:24" ht="15" customHeight="1" thickBot="1" x14ac:dyDescent="0.3">
      <c r="A98" s="249"/>
      <c r="B98" s="243"/>
      <c r="C98" s="7" t="s">
        <v>11</v>
      </c>
      <c r="D98" s="60">
        <f t="shared" ref="D98:X98" si="23">SUM(D96:D97)</f>
        <v>1</v>
      </c>
      <c r="E98" s="61">
        <f t="shared" si="23"/>
        <v>0</v>
      </c>
      <c r="F98" s="62">
        <f t="shared" si="23"/>
        <v>0</v>
      </c>
      <c r="G98" s="63">
        <f t="shared" si="23"/>
        <v>0</v>
      </c>
      <c r="H98" s="64">
        <f t="shared" si="23"/>
        <v>0</v>
      </c>
      <c r="I98" s="61">
        <f t="shared" si="23"/>
        <v>0</v>
      </c>
      <c r="J98" s="62">
        <f t="shared" si="23"/>
        <v>0</v>
      </c>
      <c r="K98" s="65">
        <f t="shared" si="23"/>
        <v>0</v>
      </c>
      <c r="L98" s="66">
        <f t="shared" si="23"/>
        <v>0</v>
      </c>
      <c r="M98" s="67">
        <f t="shared" si="23"/>
        <v>0</v>
      </c>
      <c r="N98" s="60">
        <f t="shared" si="23"/>
        <v>0</v>
      </c>
      <c r="O98" s="67">
        <f t="shared" si="23"/>
        <v>0</v>
      </c>
      <c r="P98" s="62">
        <f t="shared" si="23"/>
        <v>0</v>
      </c>
      <c r="Q98" s="65">
        <f t="shared" si="23"/>
        <v>0</v>
      </c>
      <c r="R98" s="60">
        <f t="shared" si="23"/>
        <v>0</v>
      </c>
      <c r="S98" s="61">
        <f t="shared" si="23"/>
        <v>1</v>
      </c>
      <c r="T98" s="62">
        <f t="shared" si="23"/>
        <v>0</v>
      </c>
      <c r="U98" s="65">
        <f t="shared" si="23"/>
        <v>0</v>
      </c>
      <c r="V98" s="74">
        <f t="shared" si="23"/>
        <v>1</v>
      </c>
      <c r="W98" s="75">
        <f t="shared" si="23"/>
        <v>1</v>
      </c>
      <c r="X98" s="76">
        <f t="shared" si="23"/>
        <v>2</v>
      </c>
    </row>
    <row r="99" spans="1:24" ht="15" customHeight="1" thickBot="1" x14ac:dyDescent="0.3">
      <c r="A99" s="211" t="s">
        <v>12</v>
      </c>
      <c r="B99" s="212"/>
      <c r="C99" s="212"/>
      <c r="D99" s="77">
        <f t="shared" ref="D99:X99" si="24">SUM(D98,D95)</f>
        <v>2</v>
      </c>
      <c r="E99" s="78">
        <f t="shared" si="24"/>
        <v>0</v>
      </c>
      <c r="F99" s="77">
        <f t="shared" si="24"/>
        <v>0</v>
      </c>
      <c r="G99" s="78">
        <f t="shared" si="24"/>
        <v>0</v>
      </c>
      <c r="H99" s="79">
        <f t="shared" si="24"/>
        <v>0</v>
      </c>
      <c r="I99" s="78">
        <f t="shared" si="24"/>
        <v>0</v>
      </c>
      <c r="J99" s="77">
        <f t="shared" si="24"/>
        <v>0</v>
      </c>
      <c r="K99" s="78">
        <f t="shared" si="24"/>
        <v>0</v>
      </c>
      <c r="L99" s="79">
        <f t="shared" si="24"/>
        <v>0</v>
      </c>
      <c r="M99" s="78">
        <f t="shared" si="24"/>
        <v>0</v>
      </c>
      <c r="N99" s="77">
        <f t="shared" si="24"/>
        <v>0</v>
      </c>
      <c r="O99" s="78">
        <f t="shared" si="24"/>
        <v>0</v>
      </c>
      <c r="P99" s="77">
        <f t="shared" si="24"/>
        <v>0</v>
      </c>
      <c r="Q99" s="78">
        <f t="shared" si="24"/>
        <v>0</v>
      </c>
      <c r="R99" s="79">
        <f t="shared" si="24"/>
        <v>2</v>
      </c>
      <c r="S99" s="78">
        <f t="shared" si="24"/>
        <v>5</v>
      </c>
      <c r="T99" s="77">
        <f t="shared" si="24"/>
        <v>0</v>
      </c>
      <c r="U99" s="78">
        <f t="shared" si="24"/>
        <v>0</v>
      </c>
      <c r="V99" s="77">
        <f t="shared" si="24"/>
        <v>4</v>
      </c>
      <c r="W99" s="78">
        <f t="shared" si="24"/>
        <v>5</v>
      </c>
      <c r="X99" s="78">
        <f t="shared" si="24"/>
        <v>9</v>
      </c>
    </row>
    <row r="100" spans="1:24" customFormat="1" ht="15" customHeight="1" thickBot="1" x14ac:dyDescent="0.35">
      <c r="B100" s="1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1:24" s="2" customFormat="1" ht="15" customHeight="1" x14ac:dyDescent="0.25">
      <c r="A101" s="216" t="s">
        <v>31</v>
      </c>
      <c r="B101" s="217"/>
      <c r="C101" s="217"/>
      <c r="D101" s="193" t="s">
        <v>1</v>
      </c>
      <c r="E101" s="193"/>
      <c r="F101" s="193" t="s">
        <v>2</v>
      </c>
      <c r="G101" s="193"/>
      <c r="H101" s="193" t="s">
        <v>3</v>
      </c>
      <c r="I101" s="193"/>
      <c r="J101" s="193" t="s">
        <v>104</v>
      </c>
      <c r="K101" s="193"/>
      <c r="L101" s="193" t="s">
        <v>5</v>
      </c>
      <c r="M101" s="193"/>
      <c r="N101" s="193" t="s">
        <v>14</v>
      </c>
      <c r="O101" s="193"/>
      <c r="P101" s="193" t="s">
        <v>4</v>
      </c>
      <c r="Q101" s="193"/>
      <c r="R101" s="193" t="s">
        <v>105</v>
      </c>
      <c r="S101" s="193"/>
      <c r="T101" s="193" t="s">
        <v>0</v>
      </c>
      <c r="U101" s="193"/>
      <c r="V101" s="193" t="s">
        <v>12</v>
      </c>
      <c r="W101" s="193"/>
      <c r="X101" s="218" t="s">
        <v>8</v>
      </c>
    </row>
    <row r="102" spans="1:24" ht="13.5" customHeight="1" thickBot="1" x14ac:dyDescent="0.3">
      <c r="A102" s="221" t="s">
        <v>132</v>
      </c>
      <c r="B102" s="222"/>
      <c r="C102" s="222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219"/>
    </row>
    <row r="103" spans="1:24" ht="16.5" customHeight="1" thickBot="1" x14ac:dyDescent="0.3">
      <c r="A103" s="223" t="s">
        <v>91</v>
      </c>
      <c r="B103" s="224"/>
      <c r="C103" s="225"/>
      <c r="D103" s="45" t="s">
        <v>9</v>
      </c>
      <c r="E103" s="46" t="s">
        <v>10</v>
      </c>
      <c r="F103" s="45" t="s">
        <v>9</v>
      </c>
      <c r="G103" s="46" t="s">
        <v>10</v>
      </c>
      <c r="H103" s="45" t="s">
        <v>9</v>
      </c>
      <c r="I103" s="46" t="s">
        <v>10</v>
      </c>
      <c r="J103" s="45" t="s">
        <v>9</v>
      </c>
      <c r="K103" s="46" t="s">
        <v>10</v>
      </c>
      <c r="L103" s="47" t="s">
        <v>9</v>
      </c>
      <c r="M103" s="46" t="s">
        <v>10</v>
      </c>
      <c r="N103" s="45" t="s">
        <v>9</v>
      </c>
      <c r="O103" s="46" t="s">
        <v>10</v>
      </c>
      <c r="P103" s="45" t="s">
        <v>9</v>
      </c>
      <c r="Q103" s="46" t="s">
        <v>10</v>
      </c>
      <c r="R103" s="45" t="s">
        <v>9</v>
      </c>
      <c r="S103" s="46" t="s">
        <v>10</v>
      </c>
      <c r="T103" s="45" t="s">
        <v>9</v>
      </c>
      <c r="U103" s="48" t="s">
        <v>10</v>
      </c>
      <c r="V103" s="45" t="s">
        <v>9</v>
      </c>
      <c r="W103" s="46" t="s">
        <v>10</v>
      </c>
      <c r="X103" s="220"/>
    </row>
    <row r="104" spans="1:24" ht="27" customHeight="1" x14ac:dyDescent="0.25">
      <c r="A104" s="250" t="s">
        <v>16</v>
      </c>
      <c r="B104" s="235" t="s">
        <v>6</v>
      </c>
      <c r="C104" s="8" t="s">
        <v>121</v>
      </c>
      <c r="D104" s="53">
        <v>11</v>
      </c>
      <c r="E104" s="54">
        <v>6</v>
      </c>
      <c r="F104" s="53">
        <v>0</v>
      </c>
      <c r="G104" s="54">
        <v>0</v>
      </c>
      <c r="H104" s="55">
        <v>0</v>
      </c>
      <c r="I104" s="54">
        <v>0</v>
      </c>
      <c r="J104" s="53">
        <v>0</v>
      </c>
      <c r="K104" s="54">
        <v>0</v>
      </c>
      <c r="L104" s="55">
        <v>0</v>
      </c>
      <c r="M104" s="54">
        <v>1</v>
      </c>
      <c r="N104" s="53">
        <v>0</v>
      </c>
      <c r="O104" s="54">
        <v>1</v>
      </c>
      <c r="P104" s="53">
        <v>0</v>
      </c>
      <c r="Q104" s="54">
        <v>0</v>
      </c>
      <c r="R104" s="55">
        <v>4</v>
      </c>
      <c r="S104" s="54">
        <v>4</v>
      </c>
      <c r="T104" s="53">
        <v>0</v>
      </c>
      <c r="U104" s="54">
        <v>0</v>
      </c>
      <c r="V104" s="54">
        <f>SUM(R104,P104,N104,L104,J104,H104,F104,D104,T104)</f>
        <v>15</v>
      </c>
      <c r="W104" s="54">
        <f>SUM(S104,Q104,O104,M104,K104,I104,G104,E104,U104)</f>
        <v>12</v>
      </c>
      <c r="X104" s="54">
        <f>SUM(V104:W104)</f>
        <v>27</v>
      </c>
    </row>
    <row r="105" spans="1:24" ht="27" customHeight="1" x14ac:dyDescent="0.25">
      <c r="A105" s="251"/>
      <c r="B105" s="236"/>
      <c r="C105" s="9" t="s">
        <v>122</v>
      </c>
      <c r="D105" s="56">
        <v>5</v>
      </c>
      <c r="E105" s="57">
        <v>8</v>
      </c>
      <c r="F105" s="56">
        <v>0</v>
      </c>
      <c r="G105" s="57">
        <v>0</v>
      </c>
      <c r="H105" s="58">
        <v>0</v>
      </c>
      <c r="I105" s="57">
        <v>1</v>
      </c>
      <c r="J105" s="56">
        <v>0</v>
      </c>
      <c r="K105" s="57">
        <v>0</v>
      </c>
      <c r="L105" s="58">
        <v>1</v>
      </c>
      <c r="M105" s="57">
        <v>0</v>
      </c>
      <c r="N105" s="56">
        <v>0</v>
      </c>
      <c r="O105" s="57">
        <v>1</v>
      </c>
      <c r="P105" s="56">
        <v>0</v>
      </c>
      <c r="Q105" s="57">
        <v>0</v>
      </c>
      <c r="R105" s="58">
        <v>5</v>
      </c>
      <c r="S105" s="57">
        <v>1</v>
      </c>
      <c r="T105" s="56">
        <v>0</v>
      </c>
      <c r="U105" s="57">
        <v>0</v>
      </c>
      <c r="V105" s="57">
        <f>SUM(R105,P105,N105,L105,J105,H105,F105,D105,T105)</f>
        <v>11</v>
      </c>
      <c r="W105" s="57">
        <f>SUM(S105,Q105,O105,M105,K105,I105,G105,E105,U105)</f>
        <v>11</v>
      </c>
      <c r="X105" s="57">
        <f>SUM(V105:W105)</f>
        <v>22</v>
      </c>
    </row>
    <row r="106" spans="1:24" ht="15" customHeight="1" thickBot="1" x14ac:dyDescent="0.3">
      <c r="A106" s="251"/>
      <c r="B106" s="237"/>
      <c r="C106" s="6" t="s">
        <v>123</v>
      </c>
      <c r="D106" s="60">
        <f t="shared" ref="D106:X106" si="25">SUM(D104:D105)</f>
        <v>16</v>
      </c>
      <c r="E106" s="61">
        <f t="shared" si="25"/>
        <v>14</v>
      </c>
      <c r="F106" s="62">
        <f t="shared" si="25"/>
        <v>0</v>
      </c>
      <c r="G106" s="63">
        <f t="shared" si="25"/>
        <v>0</v>
      </c>
      <c r="H106" s="64">
        <f t="shared" si="25"/>
        <v>0</v>
      </c>
      <c r="I106" s="61">
        <f t="shared" si="25"/>
        <v>1</v>
      </c>
      <c r="J106" s="62">
        <f t="shared" si="25"/>
        <v>0</v>
      </c>
      <c r="K106" s="65">
        <f t="shared" si="25"/>
        <v>0</v>
      </c>
      <c r="L106" s="66">
        <f t="shared" si="25"/>
        <v>1</v>
      </c>
      <c r="M106" s="67">
        <f t="shared" si="25"/>
        <v>1</v>
      </c>
      <c r="N106" s="60">
        <f t="shared" si="25"/>
        <v>0</v>
      </c>
      <c r="O106" s="67">
        <f t="shared" si="25"/>
        <v>2</v>
      </c>
      <c r="P106" s="62">
        <f t="shared" si="25"/>
        <v>0</v>
      </c>
      <c r="Q106" s="65">
        <f t="shared" si="25"/>
        <v>0</v>
      </c>
      <c r="R106" s="60">
        <f t="shared" si="25"/>
        <v>9</v>
      </c>
      <c r="S106" s="61">
        <f t="shared" si="25"/>
        <v>5</v>
      </c>
      <c r="T106" s="62">
        <f t="shared" si="25"/>
        <v>0</v>
      </c>
      <c r="U106" s="65">
        <f t="shared" si="25"/>
        <v>0</v>
      </c>
      <c r="V106" s="68">
        <f t="shared" si="25"/>
        <v>26</v>
      </c>
      <c r="W106" s="69">
        <f t="shared" si="25"/>
        <v>23</v>
      </c>
      <c r="X106" s="70">
        <f t="shared" si="25"/>
        <v>49</v>
      </c>
    </row>
    <row r="107" spans="1:24" ht="27" customHeight="1" x14ac:dyDescent="0.25">
      <c r="A107" s="251"/>
      <c r="B107" s="241" t="s">
        <v>7</v>
      </c>
      <c r="C107" s="8" t="s">
        <v>121</v>
      </c>
      <c r="D107" s="53">
        <v>1</v>
      </c>
      <c r="E107" s="54">
        <v>2</v>
      </c>
      <c r="F107" s="53">
        <v>0</v>
      </c>
      <c r="G107" s="54">
        <v>0</v>
      </c>
      <c r="H107" s="55">
        <v>0</v>
      </c>
      <c r="I107" s="54">
        <v>0</v>
      </c>
      <c r="J107" s="53">
        <v>0</v>
      </c>
      <c r="K107" s="54">
        <v>0</v>
      </c>
      <c r="L107" s="55">
        <v>0</v>
      </c>
      <c r="M107" s="54">
        <v>0</v>
      </c>
      <c r="N107" s="53">
        <v>0</v>
      </c>
      <c r="O107" s="54">
        <v>0</v>
      </c>
      <c r="P107" s="53">
        <v>1</v>
      </c>
      <c r="Q107" s="54">
        <v>0</v>
      </c>
      <c r="R107" s="55">
        <v>1</v>
      </c>
      <c r="S107" s="54">
        <v>0</v>
      </c>
      <c r="T107" s="53">
        <v>0</v>
      </c>
      <c r="U107" s="54">
        <v>0</v>
      </c>
      <c r="V107" s="53">
        <f>SUM(R107,P107,N107,L107,J107,H107,F107,D107, T107)</f>
        <v>3</v>
      </c>
      <c r="W107" s="54">
        <f>SUM(S107,Q107,O107,M107,K107,I107,G107,E107,U107)</f>
        <v>2</v>
      </c>
      <c r="X107" s="54">
        <f>SUM(V107:W107)</f>
        <v>5</v>
      </c>
    </row>
    <row r="108" spans="1:24" ht="27" customHeight="1" x14ac:dyDescent="0.25">
      <c r="A108" s="251"/>
      <c r="B108" s="242"/>
      <c r="C108" s="10" t="s">
        <v>122</v>
      </c>
      <c r="D108" s="71">
        <v>4</v>
      </c>
      <c r="E108" s="72">
        <v>5</v>
      </c>
      <c r="F108" s="71">
        <v>0</v>
      </c>
      <c r="G108" s="72">
        <v>0</v>
      </c>
      <c r="H108" s="73">
        <v>0</v>
      </c>
      <c r="I108" s="72">
        <v>0</v>
      </c>
      <c r="J108" s="71">
        <v>0</v>
      </c>
      <c r="K108" s="72">
        <v>0</v>
      </c>
      <c r="L108" s="73">
        <v>1</v>
      </c>
      <c r="M108" s="72">
        <v>0</v>
      </c>
      <c r="N108" s="71">
        <v>0</v>
      </c>
      <c r="O108" s="72">
        <v>0</v>
      </c>
      <c r="P108" s="71">
        <v>0</v>
      </c>
      <c r="Q108" s="72">
        <v>0</v>
      </c>
      <c r="R108" s="73">
        <v>1</v>
      </c>
      <c r="S108" s="72">
        <v>1</v>
      </c>
      <c r="T108" s="71">
        <v>0</v>
      </c>
      <c r="U108" s="72">
        <v>0</v>
      </c>
      <c r="V108" s="56">
        <f>SUM(R108,P108,N108,L108,J108,H108,F108,D108, T108)</f>
        <v>6</v>
      </c>
      <c r="W108" s="57">
        <f>SUM(S108,Q108,O108,M108,K108,I108,G108,E108,U108)</f>
        <v>6</v>
      </c>
      <c r="X108" s="57">
        <f>SUM(V108:W108)</f>
        <v>12</v>
      </c>
    </row>
    <row r="109" spans="1:24" ht="15" customHeight="1" thickBot="1" x14ac:dyDescent="0.3">
      <c r="A109" s="252"/>
      <c r="B109" s="243"/>
      <c r="C109" s="7" t="s">
        <v>11</v>
      </c>
      <c r="D109" s="60">
        <f t="shared" ref="D109:X109" si="26">SUM(D107:D108)</f>
        <v>5</v>
      </c>
      <c r="E109" s="61">
        <f t="shared" si="26"/>
        <v>7</v>
      </c>
      <c r="F109" s="62">
        <f t="shared" si="26"/>
        <v>0</v>
      </c>
      <c r="G109" s="63">
        <f t="shared" si="26"/>
        <v>0</v>
      </c>
      <c r="H109" s="64">
        <f t="shared" si="26"/>
        <v>0</v>
      </c>
      <c r="I109" s="61">
        <f t="shared" si="26"/>
        <v>0</v>
      </c>
      <c r="J109" s="62">
        <f t="shared" si="26"/>
        <v>0</v>
      </c>
      <c r="K109" s="65">
        <f t="shared" si="26"/>
        <v>0</v>
      </c>
      <c r="L109" s="66">
        <f t="shared" si="26"/>
        <v>1</v>
      </c>
      <c r="M109" s="67">
        <f t="shared" si="26"/>
        <v>0</v>
      </c>
      <c r="N109" s="60">
        <f t="shared" si="26"/>
        <v>0</v>
      </c>
      <c r="O109" s="67">
        <f t="shared" si="26"/>
        <v>0</v>
      </c>
      <c r="P109" s="62">
        <f t="shared" si="26"/>
        <v>1</v>
      </c>
      <c r="Q109" s="65">
        <f t="shared" si="26"/>
        <v>0</v>
      </c>
      <c r="R109" s="60">
        <f t="shared" si="26"/>
        <v>2</v>
      </c>
      <c r="S109" s="61">
        <f t="shared" si="26"/>
        <v>1</v>
      </c>
      <c r="T109" s="62">
        <f t="shared" si="26"/>
        <v>0</v>
      </c>
      <c r="U109" s="65">
        <f t="shared" si="26"/>
        <v>0</v>
      </c>
      <c r="V109" s="74">
        <f t="shared" si="26"/>
        <v>9</v>
      </c>
      <c r="W109" s="75">
        <f t="shared" si="26"/>
        <v>8</v>
      </c>
      <c r="X109" s="76">
        <f t="shared" si="26"/>
        <v>17</v>
      </c>
    </row>
    <row r="110" spans="1:24" ht="15" customHeight="1" thickBot="1" x14ac:dyDescent="0.3">
      <c r="A110" s="211" t="s">
        <v>12</v>
      </c>
      <c r="B110" s="212"/>
      <c r="C110" s="212"/>
      <c r="D110" s="77">
        <f t="shared" ref="D110:X110" si="27">SUM(D109,D106)</f>
        <v>21</v>
      </c>
      <c r="E110" s="78">
        <f t="shared" si="27"/>
        <v>21</v>
      </c>
      <c r="F110" s="77">
        <f t="shared" si="27"/>
        <v>0</v>
      </c>
      <c r="G110" s="78">
        <f t="shared" si="27"/>
        <v>0</v>
      </c>
      <c r="H110" s="79">
        <f t="shared" si="27"/>
        <v>0</v>
      </c>
      <c r="I110" s="78">
        <f t="shared" si="27"/>
        <v>1</v>
      </c>
      <c r="J110" s="77">
        <f t="shared" si="27"/>
        <v>0</v>
      </c>
      <c r="K110" s="78">
        <f t="shared" si="27"/>
        <v>0</v>
      </c>
      <c r="L110" s="79">
        <f t="shared" si="27"/>
        <v>2</v>
      </c>
      <c r="M110" s="78">
        <f t="shared" si="27"/>
        <v>1</v>
      </c>
      <c r="N110" s="77">
        <f t="shared" si="27"/>
        <v>0</v>
      </c>
      <c r="O110" s="78">
        <f t="shared" si="27"/>
        <v>2</v>
      </c>
      <c r="P110" s="77">
        <f t="shared" si="27"/>
        <v>1</v>
      </c>
      <c r="Q110" s="78">
        <f t="shared" si="27"/>
        <v>0</v>
      </c>
      <c r="R110" s="79">
        <f t="shared" si="27"/>
        <v>11</v>
      </c>
      <c r="S110" s="78">
        <f t="shared" si="27"/>
        <v>6</v>
      </c>
      <c r="T110" s="77">
        <f t="shared" si="27"/>
        <v>0</v>
      </c>
      <c r="U110" s="78">
        <f t="shared" si="27"/>
        <v>0</v>
      </c>
      <c r="V110" s="77">
        <f t="shared" si="27"/>
        <v>35</v>
      </c>
      <c r="W110" s="78">
        <f t="shared" si="27"/>
        <v>31</v>
      </c>
      <c r="X110" s="78">
        <f t="shared" si="27"/>
        <v>66</v>
      </c>
    </row>
    <row r="112" spans="1:24" ht="13.8" thickBot="1" x14ac:dyDescent="0.3"/>
    <row r="113" spans="1:24" ht="15" customHeight="1" x14ac:dyDescent="0.25">
      <c r="A113" s="216" t="s">
        <v>64</v>
      </c>
      <c r="B113" s="217"/>
      <c r="C113" s="217"/>
      <c r="D113" s="193" t="s">
        <v>1</v>
      </c>
      <c r="E113" s="193"/>
      <c r="F113" s="193" t="s">
        <v>2</v>
      </c>
      <c r="G113" s="193"/>
      <c r="H113" s="193" t="s">
        <v>3</v>
      </c>
      <c r="I113" s="193"/>
      <c r="J113" s="193" t="s">
        <v>104</v>
      </c>
      <c r="K113" s="193"/>
      <c r="L113" s="193" t="s">
        <v>5</v>
      </c>
      <c r="M113" s="193"/>
      <c r="N113" s="193" t="s">
        <v>14</v>
      </c>
      <c r="O113" s="193"/>
      <c r="P113" s="193" t="s">
        <v>4</v>
      </c>
      <c r="Q113" s="193"/>
      <c r="R113" s="193" t="s">
        <v>105</v>
      </c>
      <c r="S113" s="193"/>
      <c r="T113" s="193" t="s">
        <v>0</v>
      </c>
      <c r="U113" s="193"/>
      <c r="V113" s="193" t="s">
        <v>12</v>
      </c>
      <c r="W113" s="193"/>
      <c r="X113" s="218" t="s">
        <v>8</v>
      </c>
    </row>
    <row r="114" spans="1:24" ht="13.5" customHeight="1" thickBot="1" x14ac:dyDescent="0.3">
      <c r="A114" s="221" t="s">
        <v>132</v>
      </c>
      <c r="B114" s="222"/>
      <c r="C114" s="222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219"/>
    </row>
    <row r="115" spans="1:24" ht="16.5" customHeight="1" thickBot="1" x14ac:dyDescent="0.3">
      <c r="A115" s="223" t="s">
        <v>65</v>
      </c>
      <c r="B115" s="224"/>
      <c r="C115" s="225"/>
      <c r="D115" s="45" t="s">
        <v>9</v>
      </c>
      <c r="E115" s="46" t="s">
        <v>10</v>
      </c>
      <c r="F115" s="45" t="s">
        <v>9</v>
      </c>
      <c r="G115" s="46" t="s">
        <v>10</v>
      </c>
      <c r="H115" s="45" t="s">
        <v>9</v>
      </c>
      <c r="I115" s="46" t="s">
        <v>10</v>
      </c>
      <c r="J115" s="45" t="s">
        <v>9</v>
      </c>
      <c r="K115" s="46" t="s">
        <v>10</v>
      </c>
      <c r="L115" s="47" t="s">
        <v>9</v>
      </c>
      <c r="M115" s="46" t="s">
        <v>10</v>
      </c>
      <c r="N115" s="45" t="s">
        <v>9</v>
      </c>
      <c r="O115" s="46" t="s">
        <v>10</v>
      </c>
      <c r="P115" s="45" t="s">
        <v>9</v>
      </c>
      <c r="Q115" s="46" t="s">
        <v>10</v>
      </c>
      <c r="R115" s="45" t="s">
        <v>9</v>
      </c>
      <c r="S115" s="46" t="s">
        <v>10</v>
      </c>
      <c r="T115" s="45" t="s">
        <v>9</v>
      </c>
      <c r="U115" s="48" t="s">
        <v>10</v>
      </c>
      <c r="V115" s="45" t="s">
        <v>9</v>
      </c>
      <c r="W115" s="46" t="s">
        <v>10</v>
      </c>
      <c r="X115" s="220"/>
    </row>
    <row r="116" spans="1:24" s="2" customFormat="1" ht="27" customHeight="1" x14ac:dyDescent="0.25">
      <c r="A116" s="247" t="s">
        <v>57</v>
      </c>
      <c r="B116" s="235" t="s">
        <v>6</v>
      </c>
      <c r="C116" s="8" t="s">
        <v>121</v>
      </c>
      <c r="D116" s="53">
        <v>2</v>
      </c>
      <c r="E116" s="54">
        <v>2</v>
      </c>
      <c r="F116" s="53">
        <v>0</v>
      </c>
      <c r="G116" s="54">
        <v>0</v>
      </c>
      <c r="H116" s="55">
        <v>0</v>
      </c>
      <c r="I116" s="54">
        <v>0</v>
      </c>
      <c r="J116" s="53">
        <v>0</v>
      </c>
      <c r="K116" s="54">
        <v>0</v>
      </c>
      <c r="L116" s="55">
        <v>1</v>
      </c>
      <c r="M116" s="54">
        <v>0</v>
      </c>
      <c r="N116" s="53">
        <v>0</v>
      </c>
      <c r="O116" s="54">
        <v>0</v>
      </c>
      <c r="P116" s="53">
        <v>0</v>
      </c>
      <c r="Q116" s="54">
        <v>0</v>
      </c>
      <c r="R116" s="55">
        <v>1</v>
      </c>
      <c r="S116" s="54">
        <v>0</v>
      </c>
      <c r="T116" s="53">
        <v>0</v>
      </c>
      <c r="U116" s="54">
        <v>0</v>
      </c>
      <c r="V116" s="53">
        <f>SUM(R116,P116,N116,L116,J116,H116,F116,D116, T116)</f>
        <v>4</v>
      </c>
      <c r="W116" s="54">
        <f>SUM(S116,Q116,O116,M116,K116,I116,G116,E116,U116)</f>
        <v>2</v>
      </c>
      <c r="X116" s="54">
        <f>SUM(V116:W116)</f>
        <v>6</v>
      </c>
    </row>
    <row r="117" spans="1:24" s="2" customFormat="1" ht="27" customHeight="1" x14ac:dyDescent="0.25">
      <c r="A117" s="248"/>
      <c r="B117" s="236"/>
      <c r="C117" s="20" t="s">
        <v>122</v>
      </c>
      <c r="D117" s="56">
        <v>4</v>
      </c>
      <c r="E117" s="57">
        <v>1</v>
      </c>
      <c r="F117" s="56">
        <v>0</v>
      </c>
      <c r="G117" s="57">
        <v>0</v>
      </c>
      <c r="H117" s="58">
        <v>0</v>
      </c>
      <c r="I117" s="57">
        <v>0</v>
      </c>
      <c r="J117" s="56">
        <v>0</v>
      </c>
      <c r="K117" s="57">
        <v>0</v>
      </c>
      <c r="L117" s="58">
        <v>1</v>
      </c>
      <c r="M117" s="57">
        <v>0</v>
      </c>
      <c r="N117" s="56">
        <v>0</v>
      </c>
      <c r="O117" s="57">
        <v>0</v>
      </c>
      <c r="P117" s="56">
        <v>0</v>
      </c>
      <c r="Q117" s="57">
        <v>0</v>
      </c>
      <c r="R117" s="58">
        <v>0</v>
      </c>
      <c r="S117" s="57">
        <v>3</v>
      </c>
      <c r="T117" s="56">
        <v>0</v>
      </c>
      <c r="U117" s="57">
        <v>0</v>
      </c>
      <c r="V117" s="59">
        <f>SUM(R117,P117,N117,L117,J117,H117,F117,D117, T117)</f>
        <v>5</v>
      </c>
      <c r="W117" s="57">
        <f>SUM(S117,Q117,O117,M117,K117,I117,G117,E117,U117)</f>
        <v>4</v>
      </c>
      <c r="X117" s="57">
        <f>SUM(V117:W117)</f>
        <v>9</v>
      </c>
    </row>
    <row r="118" spans="1:24" s="2" customFormat="1" ht="15" customHeight="1" thickBot="1" x14ac:dyDescent="0.3">
      <c r="A118" s="248"/>
      <c r="B118" s="237"/>
      <c r="C118" s="19" t="s">
        <v>123</v>
      </c>
      <c r="D118" s="60">
        <f t="shared" ref="D118:X118" si="28">SUM(D116:D117)</f>
        <v>6</v>
      </c>
      <c r="E118" s="61">
        <f t="shared" si="28"/>
        <v>3</v>
      </c>
      <c r="F118" s="62">
        <f t="shared" si="28"/>
        <v>0</v>
      </c>
      <c r="G118" s="63">
        <f t="shared" si="28"/>
        <v>0</v>
      </c>
      <c r="H118" s="64">
        <f t="shared" si="28"/>
        <v>0</v>
      </c>
      <c r="I118" s="61">
        <f t="shared" si="28"/>
        <v>0</v>
      </c>
      <c r="J118" s="62">
        <f t="shared" si="28"/>
        <v>0</v>
      </c>
      <c r="K118" s="65">
        <f t="shared" si="28"/>
        <v>0</v>
      </c>
      <c r="L118" s="66">
        <f t="shared" si="28"/>
        <v>2</v>
      </c>
      <c r="M118" s="67">
        <f t="shared" si="28"/>
        <v>0</v>
      </c>
      <c r="N118" s="60">
        <f t="shared" si="28"/>
        <v>0</v>
      </c>
      <c r="O118" s="67">
        <f t="shared" si="28"/>
        <v>0</v>
      </c>
      <c r="P118" s="62">
        <f t="shared" si="28"/>
        <v>0</v>
      </c>
      <c r="Q118" s="65">
        <f t="shared" si="28"/>
        <v>0</v>
      </c>
      <c r="R118" s="60">
        <f t="shared" si="28"/>
        <v>1</v>
      </c>
      <c r="S118" s="61">
        <f t="shared" si="28"/>
        <v>3</v>
      </c>
      <c r="T118" s="62">
        <f t="shared" si="28"/>
        <v>0</v>
      </c>
      <c r="U118" s="65">
        <f t="shared" si="28"/>
        <v>0</v>
      </c>
      <c r="V118" s="74">
        <f t="shared" si="28"/>
        <v>9</v>
      </c>
      <c r="W118" s="75">
        <f t="shared" si="28"/>
        <v>6</v>
      </c>
      <c r="X118" s="76">
        <f t="shared" si="28"/>
        <v>15</v>
      </c>
    </row>
    <row r="119" spans="1:24" s="2" customFormat="1" ht="27" customHeight="1" x14ac:dyDescent="0.25">
      <c r="A119" s="248"/>
      <c r="B119" s="241" t="s">
        <v>7</v>
      </c>
      <c r="C119" s="8" t="s">
        <v>121</v>
      </c>
      <c r="D119" s="53">
        <v>2</v>
      </c>
      <c r="E119" s="54">
        <v>3</v>
      </c>
      <c r="F119" s="53">
        <v>0</v>
      </c>
      <c r="G119" s="54">
        <v>0</v>
      </c>
      <c r="H119" s="55">
        <v>0</v>
      </c>
      <c r="I119" s="54">
        <v>0</v>
      </c>
      <c r="J119" s="53">
        <v>0</v>
      </c>
      <c r="K119" s="54">
        <v>0</v>
      </c>
      <c r="L119" s="55">
        <v>0</v>
      </c>
      <c r="M119" s="54">
        <v>0</v>
      </c>
      <c r="N119" s="53">
        <v>0</v>
      </c>
      <c r="O119" s="54">
        <v>0</v>
      </c>
      <c r="P119" s="53">
        <v>0</v>
      </c>
      <c r="Q119" s="54">
        <v>0</v>
      </c>
      <c r="R119" s="55">
        <v>0</v>
      </c>
      <c r="S119" s="54">
        <v>0</v>
      </c>
      <c r="T119" s="53">
        <v>0</v>
      </c>
      <c r="U119" s="54">
        <v>0</v>
      </c>
      <c r="V119" s="53">
        <f>SUM(R119,P119,N119,L119,J119,H119,F119,D119, T119)</f>
        <v>2</v>
      </c>
      <c r="W119" s="54">
        <f>SUM(S119,Q119,O119,M119,K119,I119,G119,E119,U119)</f>
        <v>3</v>
      </c>
      <c r="X119" s="54">
        <f>SUM(V119:W119)</f>
        <v>5</v>
      </c>
    </row>
    <row r="120" spans="1:24" s="2" customFormat="1" ht="27" customHeight="1" x14ac:dyDescent="0.25">
      <c r="A120" s="248"/>
      <c r="B120" s="242"/>
      <c r="C120" s="20" t="s">
        <v>122</v>
      </c>
      <c r="D120" s="71">
        <v>3</v>
      </c>
      <c r="E120" s="72">
        <v>6</v>
      </c>
      <c r="F120" s="71">
        <v>0</v>
      </c>
      <c r="G120" s="72">
        <v>0</v>
      </c>
      <c r="H120" s="73">
        <v>0</v>
      </c>
      <c r="I120" s="72">
        <v>0</v>
      </c>
      <c r="J120" s="71">
        <v>0</v>
      </c>
      <c r="K120" s="72">
        <v>0</v>
      </c>
      <c r="L120" s="73">
        <v>0</v>
      </c>
      <c r="M120" s="72">
        <v>0</v>
      </c>
      <c r="N120" s="71">
        <v>0</v>
      </c>
      <c r="O120" s="72">
        <v>1</v>
      </c>
      <c r="P120" s="71">
        <v>0</v>
      </c>
      <c r="Q120" s="72">
        <v>0</v>
      </c>
      <c r="R120" s="73">
        <v>0</v>
      </c>
      <c r="S120" s="72">
        <v>1</v>
      </c>
      <c r="T120" s="71">
        <v>0</v>
      </c>
      <c r="U120" s="72">
        <v>0</v>
      </c>
      <c r="V120" s="86">
        <f>SUM(R120,P120,N120,L120,J120,H120,F120,D120, T120)</f>
        <v>3</v>
      </c>
      <c r="W120" s="87">
        <f>SUM(S120,Q120,O120,M120,K120,I120,G120,E120,U120)</f>
        <v>8</v>
      </c>
      <c r="X120" s="87">
        <f>SUM(V120:W120)</f>
        <v>11</v>
      </c>
    </row>
    <row r="121" spans="1:24" s="2" customFormat="1" ht="15" customHeight="1" thickBot="1" x14ac:dyDescent="0.3">
      <c r="A121" s="248"/>
      <c r="B121" s="243"/>
      <c r="C121" s="19" t="s">
        <v>11</v>
      </c>
      <c r="D121" s="60">
        <f t="shared" ref="D121:X121" si="29">SUM(D119:D120)</f>
        <v>5</v>
      </c>
      <c r="E121" s="61">
        <f t="shared" si="29"/>
        <v>9</v>
      </c>
      <c r="F121" s="62">
        <f t="shared" si="29"/>
        <v>0</v>
      </c>
      <c r="G121" s="63">
        <f t="shared" si="29"/>
        <v>0</v>
      </c>
      <c r="H121" s="64">
        <f t="shared" si="29"/>
        <v>0</v>
      </c>
      <c r="I121" s="61">
        <f t="shared" si="29"/>
        <v>0</v>
      </c>
      <c r="J121" s="62">
        <f t="shared" si="29"/>
        <v>0</v>
      </c>
      <c r="K121" s="65">
        <f t="shared" si="29"/>
        <v>0</v>
      </c>
      <c r="L121" s="66">
        <f t="shared" si="29"/>
        <v>0</v>
      </c>
      <c r="M121" s="67">
        <f t="shared" si="29"/>
        <v>0</v>
      </c>
      <c r="N121" s="60">
        <f t="shared" si="29"/>
        <v>0</v>
      </c>
      <c r="O121" s="67">
        <f t="shared" si="29"/>
        <v>1</v>
      </c>
      <c r="P121" s="62">
        <f t="shared" si="29"/>
        <v>0</v>
      </c>
      <c r="Q121" s="65">
        <f t="shared" si="29"/>
        <v>0</v>
      </c>
      <c r="R121" s="60">
        <f t="shared" si="29"/>
        <v>0</v>
      </c>
      <c r="S121" s="61">
        <f t="shared" si="29"/>
        <v>1</v>
      </c>
      <c r="T121" s="62">
        <f t="shared" si="29"/>
        <v>0</v>
      </c>
      <c r="U121" s="65">
        <f t="shared" si="29"/>
        <v>0</v>
      </c>
      <c r="V121" s="74">
        <f t="shared" si="29"/>
        <v>5</v>
      </c>
      <c r="W121" s="75">
        <f t="shared" si="29"/>
        <v>11</v>
      </c>
      <c r="X121" s="76">
        <f t="shared" si="29"/>
        <v>16</v>
      </c>
    </row>
    <row r="122" spans="1:24" s="2" customFormat="1" ht="15" customHeight="1" thickBot="1" x14ac:dyDescent="0.3">
      <c r="A122" s="211" t="s">
        <v>12</v>
      </c>
      <c r="B122" s="212"/>
      <c r="C122" s="212"/>
      <c r="D122" s="77">
        <f t="shared" ref="D122:X122" si="30">SUM(D121,D118)</f>
        <v>11</v>
      </c>
      <c r="E122" s="78">
        <f t="shared" si="30"/>
        <v>12</v>
      </c>
      <c r="F122" s="77">
        <f t="shared" si="30"/>
        <v>0</v>
      </c>
      <c r="G122" s="78">
        <f t="shared" si="30"/>
        <v>0</v>
      </c>
      <c r="H122" s="79">
        <f t="shared" si="30"/>
        <v>0</v>
      </c>
      <c r="I122" s="78">
        <f t="shared" si="30"/>
        <v>0</v>
      </c>
      <c r="J122" s="77">
        <f t="shared" si="30"/>
        <v>0</v>
      </c>
      <c r="K122" s="78">
        <f t="shared" si="30"/>
        <v>0</v>
      </c>
      <c r="L122" s="79">
        <f t="shared" si="30"/>
        <v>2</v>
      </c>
      <c r="M122" s="78">
        <f t="shared" si="30"/>
        <v>0</v>
      </c>
      <c r="N122" s="77">
        <f t="shared" si="30"/>
        <v>0</v>
      </c>
      <c r="O122" s="78">
        <f t="shared" si="30"/>
        <v>1</v>
      </c>
      <c r="P122" s="77">
        <f t="shared" si="30"/>
        <v>0</v>
      </c>
      <c r="Q122" s="78">
        <f t="shared" si="30"/>
        <v>0</v>
      </c>
      <c r="R122" s="79">
        <f t="shared" si="30"/>
        <v>1</v>
      </c>
      <c r="S122" s="78">
        <f t="shared" si="30"/>
        <v>4</v>
      </c>
      <c r="T122" s="77">
        <f t="shared" si="30"/>
        <v>0</v>
      </c>
      <c r="U122" s="78">
        <f t="shared" si="30"/>
        <v>0</v>
      </c>
      <c r="V122" s="77">
        <f t="shared" si="30"/>
        <v>14</v>
      </c>
      <c r="W122" s="78">
        <f t="shared" si="30"/>
        <v>17</v>
      </c>
      <c r="X122" s="78">
        <f t="shared" si="30"/>
        <v>31</v>
      </c>
    </row>
    <row r="123" spans="1:24" s="2" customFormat="1" x14ac:dyDescent="0.25">
      <c r="A123" s="24"/>
      <c r="B123" s="24"/>
      <c r="C123" s="25"/>
      <c r="D123" s="88"/>
      <c r="E123" s="88"/>
      <c r="F123" s="13"/>
      <c r="G123" s="13"/>
      <c r="H123" s="13"/>
      <c r="I123" s="13"/>
      <c r="J123" s="13"/>
      <c r="K123" s="13"/>
      <c r="L123" s="88"/>
      <c r="M123" s="13"/>
      <c r="N123" s="13"/>
      <c r="O123" s="13"/>
      <c r="P123" s="13"/>
      <c r="Q123" s="13"/>
      <c r="R123" s="88"/>
      <c r="S123" s="88"/>
      <c r="T123" s="88"/>
      <c r="U123" s="88"/>
      <c r="V123" s="88"/>
      <c r="W123" s="88"/>
      <c r="X123" s="88"/>
    </row>
    <row r="124" spans="1:24" s="2" customFormat="1" ht="13.8" thickBot="1" x14ac:dyDescent="0.3">
      <c r="A124" s="24"/>
      <c r="B124" s="24"/>
      <c r="C124" s="25"/>
      <c r="D124" s="88"/>
      <c r="E124" s="88"/>
      <c r="F124" s="13"/>
      <c r="G124" s="13"/>
      <c r="H124" s="13"/>
      <c r="I124" s="13"/>
      <c r="J124" s="13"/>
      <c r="K124" s="13"/>
      <c r="L124" s="88"/>
      <c r="M124" s="13"/>
      <c r="N124" s="13"/>
      <c r="O124" s="13"/>
      <c r="P124" s="13"/>
      <c r="Q124" s="13"/>
      <c r="R124" s="88"/>
      <c r="S124" s="88"/>
      <c r="T124" s="88"/>
      <c r="U124" s="88"/>
      <c r="V124" s="88"/>
      <c r="W124" s="88"/>
      <c r="X124" s="88"/>
    </row>
    <row r="125" spans="1:24" ht="15" customHeight="1" x14ac:dyDescent="0.25">
      <c r="A125" s="308" t="s">
        <v>17</v>
      </c>
      <c r="B125" s="309"/>
      <c r="C125" s="309"/>
      <c r="D125" s="193" t="s">
        <v>1</v>
      </c>
      <c r="E125" s="193"/>
      <c r="F125" s="193" t="s">
        <v>2</v>
      </c>
      <c r="G125" s="193"/>
      <c r="H125" s="193" t="s">
        <v>3</v>
      </c>
      <c r="I125" s="193"/>
      <c r="J125" s="193" t="s">
        <v>104</v>
      </c>
      <c r="K125" s="193"/>
      <c r="L125" s="193" t="s">
        <v>5</v>
      </c>
      <c r="M125" s="193"/>
      <c r="N125" s="193" t="s">
        <v>14</v>
      </c>
      <c r="O125" s="193"/>
      <c r="P125" s="193" t="s">
        <v>4</v>
      </c>
      <c r="Q125" s="193"/>
      <c r="R125" s="193" t="s">
        <v>105</v>
      </c>
      <c r="S125" s="193"/>
      <c r="T125" s="193" t="s">
        <v>0</v>
      </c>
      <c r="U125" s="193"/>
      <c r="V125" s="193" t="s">
        <v>12</v>
      </c>
      <c r="W125" s="193"/>
      <c r="X125" s="218" t="s">
        <v>8</v>
      </c>
    </row>
    <row r="126" spans="1:24" ht="13.5" customHeight="1" thickBot="1" x14ac:dyDescent="0.3">
      <c r="A126" s="313" t="s">
        <v>132</v>
      </c>
      <c r="B126" s="314"/>
      <c r="C126" s="31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219"/>
    </row>
    <row r="127" spans="1:24" ht="16.5" customHeight="1" thickBot="1" x14ac:dyDescent="0.3">
      <c r="A127" s="315" t="s">
        <v>18</v>
      </c>
      <c r="B127" s="316"/>
      <c r="C127" s="316"/>
      <c r="D127" s="45" t="s">
        <v>9</v>
      </c>
      <c r="E127" s="46" t="s">
        <v>10</v>
      </c>
      <c r="F127" s="45" t="s">
        <v>9</v>
      </c>
      <c r="G127" s="46" t="s">
        <v>10</v>
      </c>
      <c r="H127" s="45" t="s">
        <v>9</v>
      </c>
      <c r="I127" s="46" t="s">
        <v>10</v>
      </c>
      <c r="J127" s="45" t="s">
        <v>9</v>
      </c>
      <c r="K127" s="46" t="s">
        <v>10</v>
      </c>
      <c r="L127" s="47" t="s">
        <v>9</v>
      </c>
      <c r="M127" s="46" t="s">
        <v>10</v>
      </c>
      <c r="N127" s="45" t="s">
        <v>9</v>
      </c>
      <c r="O127" s="46" t="s">
        <v>10</v>
      </c>
      <c r="P127" s="45" t="s">
        <v>9</v>
      </c>
      <c r="Q127" s="46" t="s">
        <v>10</v>
      </c>
      <c r="R127" s="45" t="s">
        <v>9</v>
      </c>
      <c r="S127" s="46" t="s">
        <v>10</v>
      </c>
      <c r="T127" s="45" t="s">
        <v>9</v>
      </c>
      <c r="U127" s="48" t="s">
        <v>10</v>
      </c>
      <c r="V127" s="45" t="s">
        <v>9</v>
      </c>
      <c r="W127" s="46" t="s">
        <v>10</v>
      </c>
      <c r="X127" s="220"/>
    </row>
    <row r="128" spans="1:24" ht="27" customHeight="1" x14ac:dyDescent="0.25">
      <c r="A128" s="250" t="s">
        <v>16</v>
      </c>
      <c r="B128" s="235" t="s">
        <v>6</v>
      </c>
      <c r="C128" s="8" t="s">
        <v>121</v>
      </c>
      <c r="D128" s="53">
        <v>0</v>
      </c>
      <c r="E128" s="54">
        <v>0</v>
      </c>
      <c r="F128" s="53">
        <v>0</v>
      </c>
      <c r="G128" s="54">
        <v>0</v>
      </c>
      <c r="H128" s="55">
        <v>0</v>
      </c>
      <c r="I128" s="54">
        <v>0</v>
      </c>
      <c r="J128" s="53">
        <v>0</v>
      </c>
      <c r="K128" s="54">
        <v>0</v>
      </c>
      <c r="L128" s="55">
        <v>0</v>
      </c>
      <c r="M128" s="54">
        <v>0</v>
      </c>
      <c r="N128" s="53">
        <v>0</v>
      </c>
      <c r="O128" s="54">
        <v>0</v>
      </c>
      <c r="P128" s="53">
        <v>0</v>
      </c>
      <c r="Q128" s="54">
        <v>0</v>
      </c>
      <c r="R128" s="55">
        <v>0</v>
      </c>
      <c r="S128" s="54">
        <v>0</v>
      </c>
      <c r="T128" s="53">
        <v>0</v>
      </c>
      <c r="U128" s="54">
        <v>0</v>
      </c>
      <c r="V128" s="53">
        <f>SUM(R128,P128,N128,L128,J128,H128,F128,D128, T128)</f>
        <v>0</v>
      </c>
      <c r="W128" s="54">
        <f>SUM(S128,Q128,O128,M128,K128,I128,G128,E128,U128)</f>
        <v>0</v>
      </c>
      <c r="X128" s="54">
        <f>SUM(V128:W128)</f>
        <v>0</v>
      </c>
    </row>
    <row r="129" spans="1:24" ht="27" customHeight="1" x14ac:dyDescent="0.25">
      <c r="A129" s="251"/>
      <c r="B129" s="236"/>
      <c r="C129" s="9" t="s">
        <v>122</v>
      </c>
      <c r="D129" s="56">
        <v>0</v>
      </c>
      <c r="E129" s="57">
        <v>1</v>
      </c>
      <c r="F129" s="56">
        <v>0</v>
      </c>
      <c r="G129" s="57">
        <v>0</v>
      </c>
      <c r="H129" s="58">
        <v>0</v>
      </c>
      <c r="I129" s="57">
        <v>0</v>
      </c>
      <c r="J129" s="56">
        <v>0</v>
      </c>
      <c r="K129" s="57">
        <v>0</v>
      </c>
      <c r="L129" s="58">
        <v>0</v>
      </c>
      <c r="M129" s="57">
        <v>0</v>
      </c>
      <c r="N129" s="56">
        <v>0</v>
      </c>
      <c r="O129" s="57">
        <v>0</v>
      </c>
      <c r="P129" s="56">
        <v>0</v>
      </c>
      <c r="Q129" s="57">
        <v>0</v>
      </c>
      <c r="R129" s="58">
        <v>1</v>
      </c>
      <c r="S129" s="57">
        <v>0</v>
      </c>
      <c r="T129" s="56">
        <v>0</v>
      </c>
      <c r="U129" s="57">
        <v>0</v>
      </c>
      <c r="V129" s="59">
        <f>SUM(R129,P129,N129,L129,J129,H129,F129,D129, T129)</f>
        <v>1</v>
      </c>
      <c r="W129" s="57">
        <f>SUM(S129,Q129,O129,M129,K129,I129,G129,E129,U129)</f>
        <v>1</v>
      </c>
      <c r="X129" s="57">
        <f>SUM(V129:W129)</f>
        <v>2</v>
      </c>
    </row>
    <row r="130" spans="1:24" ht="15" customHeight="1" thickBot="1" x14ac:dyDescent="0.3">
      <c r="A130" s="251"/>
      <c r="B130" s="237"/>
      <c r="C130" s="6" t="s">
        <v>123</v>
      </c>
      <c r="D130" s="60">
        <f t="shared" ref="D130:X130" si="31">SUM(D128:D129)</f>
        <v>0</v>
      </c>
      <c r="E130" s="61">
        <f t="shared" si="31"/>
        <v>1</v>
      </c>
      <c r="F130" s="62">
        <f t="shared" si="31"/>
        <v>0</v>
      </c>
      <c r="G130" s="63">
        <f t="shared" si="31"/>
        <v>0</v>
      </c>
      <c r="H130" s="64">
        <f t="shared" si="31"/>
        <v>0</v>
      </c>
      <c r="I130" s="61">
        <f t="shared" si="31"/>
        <v>0</v>
      </c>
      <c r="J130" s="62">
        <f t="shared" si="31"/>
        <v>0</v>
      </c>
      <c r="K130" s="65">
        <f t="shared" si="31"/>
        <v>0</v>
      </c>
      <c r="L130" s="66">
        <f t="shared" si="31"/>
        <v>0</v>
      </c>
      <c r="M130" s="67">
        <f t="shared" si="31"/>
        <v>0</v>
      </c>
      <c r="N130" s="60">
        <f t="shared" si="31"/>
        <v>0</v>
      </c>
      <c r="O130" s="67">
        <f t="shared" si="31"/>
        <v>0</v>
      </c>
      <c r="P130" s="62">
        <f t="shared" si="31"/>
        <v>0</v>
      </c>
      <c r="Q130" s="65">
        <f t="shared" si="31"/>
        <v>0</v>
      </c>
      <c r="R130" s="60">
        <f t="shared" si="31"/>
        <v>1</v>
      </c>
      <c r="S130" s="61">
        <f t="shared" si="31"/>
        <v>0</v>
      </c>
      <c r="T130" s="62">
        <f t="shared" si="31"/>
        <v>0</v>
      </c>
      <c r="U130" s="65">
        <f t="shared" si="31"/>
        <v>0</v>
      </c>
      <c r="V130" s="68">
        <f t="shared" si="31"/>
        <v>1</v>
      </c>
      <c r="W130" s="69">
        <f t="shared" si="31"/>
        <v>1</v>
      </c>
      <c r="X130" s="70">
        <f t="shared" si="31"/>
        <v>2</v>
      </c>
    </row>
    <row r="131" spans="1:24" ht="27" customHeight="1" x14ac:dyDescent="0.25">
      <c r="A131" s="251"/>
      <c r="B131" s="241" t="s">
        <v>7</v>
      </c>
      <c r="C131" s="8" t="s">
        <v>121</v>
      </c>
      <c r="D131" s="53">
        <v>0</v>
      </c>
      <c r="E131" s="54">
        <v>1</v>
      </c>
      <c r="F131" s="53">
        <v>0</v>
      </c>
      <c r="G131" s="54">
        <v>0</v>
      </c>
      <c r="H131" s="55">
        <v>0</v>
      </c>
      <c r="I131" s="54">
        <v>0</v>
      </c>
      <c r="J131" s="53">
        <v>0</v>
      </c>
      <c r="K131" s="54">
        <v>0</v>
      </c>
      <c r="L131" s="55">
        <v>0</v>
      </c>
      <c r="M131" s="54">
        <v>0</v>
      </c>
      <c r="N131" s="53">
        <v>0</v>
      </c>
      <c r="O131" s="54">
        <v>0</v>
      </c>
      <c r="P131" s="53">
        <v>0</v>
      </c>
      <c r="Q131" s="54">
        <v>0</v>
      </c>
      <c r="R131" s="55">
        <v>0</v>
      </c>
      <c r="S131" s="54">
        <v>0</v>
      </c>
      <c r="T131" s="53">
        <v>0</v>
      </c>
      <c r="U131" s="54">
        <v>0</v>
      </c>
      <c r="V131" s="53">
        <f>SUM(R131,P131,N131,L131,J131,H131,F131,D131, T131)</f>
        <v>0</v>
      </c>
      <c r="W131" s="54">
        <f>SUM(S131,Q131,O131,M131,K131,I131,G131,E131,U131)</f>
        <v>1</v>
      </c>
      <c r="X131" s="54">
        <f>SUM(V131:W131)</f>
        <v>1</v>
      </c>
    </row>
    <row r="132" spans="1:24" ht="27" customHeight="1" x14ac:dyDescent="0.25">
      <c r="A132" s="251"/>
      <c r="B132" s="242"/>
      <c r="C132" s="9" t="s">
        <v>122</v>
      </c>
      <c r="D132" s="56">
        <v>0</v>
      </c>
      <c r="E132" s="57">
        <v>0</v>
      </c>
      <c r="F132" s="56">
        <v>0</v>
      </c>
      <c r="G132" s="57">
        <v>0</v>
      </c>
      <c r="H132" s="58">
        <v>0</v>
      </c>
      <c r="I132" s="57">
        <v>0</v>
      </c>
      <c r="J132" s="56">
        <v>0</v>
      </c>
      <c r="K132" s="57">
        <v>0</v>
      </c>
      <c r="L132" s="58">
        <v>0</v>
      </c>
      <c r="M132" s="57">
        <v>0</v>
      </c>
      <c r="N132" s="56">
        <v>0</v>
      </c>
      <c r="O132" s="57">
        <v>0</v>
      </c>
      <c r="P132" s="56">
        <v>0</v>
      </c>
      <c r="Q132" s="57">
        <v>0</v>
      </c>
      <c r="R132" s="58">
        <v>0</v>
      </c>
      <c r="S132" s="57">
        <v>0</v>
      </c>
      <c r="T132" s="56">
        <v>0</v>
      </c>
      <c r="U132" s="57">
        <v>0</v>
      </c>
      <c r="V132" s="59">
        <f>SUM(R132,P132,N132,L132,J132,H132,F132,D132, T132)</f>
        <v>0</v>
      </c>
      <c r="W132" s="57">
        <f>SUM(S132,Q132,O132,M132,K132,I132,G132,E132,U132)</f>
        <v>0</v>
      </c>
      <c r="X132" s="57">
        <f>SUM(V132:W132)</f>
        <v>0</v>
      </c>
    </row>
    <row r="133" spans="1:24" ht="15" customHeight="1" thickBot="1" x14ac:dyDescent="0.3">
      <c r="A133" s="252"/>
      <c r="B133" s="243"/>
      <c r="C133" s="7" t="s">
        <v>11</v>
      </c>
      <c r="D133" s="60">
        <f t="shared" ref="D133:X133" si="32">SUM(D131:D132)</f>
        <v>0</v>
      </c>
      <c r="E133" s="61">
        <f t="shared" si="32"/>
        <v>1</v>
      </c>
      <c r="F133" s="62">
        <f t="shared" si="32"/>
        <v>0</v>
      </c>
      <c r="G133" s="63">
        <f t="shared" si="32"/>
        <v>0</v>
      </c>
      <c r="H133" s="64">
        <f t="shared" si="32"/>
        <v>0</v>
      </c>
      <c r="I133" s="61">
        <f t="shared" si="32"/>
        <v>0</v>
      </c>
      <c r="J133" s="62">
        <f t="shared" si="32"/>
        <v>0</v>
      </c>
      <c r="K133" s="65">
        <f t="shared" si="32"/>
        <v>0</v>
      </c>
      <c r="L133" s="66">
        <f t="shared" si="32"/>
        <v>0</v>
      </c>
      <c r="M133" s="67">
        <f t="shared" si="32"/>
        <v>0</v>
      </c>
      <c r="N133" s="60">
        <f t="shared" si="32"/>
        <v>0</v>
      </c>
      <c r="O133" s="67">
        <f t="shared" si="32"/>
        <v>0</v>
      </c>
      <c r="P133" s="62">
        <f t="shared" si="32"/>
        <v>0</v>
      </c>
      <c r="Q133" s="65">
        <f t="shared" si="32"/>
        <v>0</v>
      </c>
      <c r="R133" s="60">
        <f t="shared" si="32"/>
        <v>0</v>
      </c>
      <c r="S133" s="61">
        <f t="shared" si="32"/>
        <v>0</v>
      </c>
      <c r="T133" s="62">
        <f t="shared" si="32"/>
        <v>0</v>
      </c>
      <c r="U133" s="65">
        <f t="shared" si="32"/>
        <v>0</v>
      </c>
      <c r="V133" s="68">
        <f t="shared" si="32"/>
        <v>0</v>
      </c>
      <c r="W133" s="69">
        <f t="shared" si="32"/>
        <v>1</v>
      </c>
      <c r="X133" s="70">
        <f t="shared" si="32"/>
        <v>1</v>
      </c>
    </row>
    <row r="134" spans="1:24" ht="13.8" thickBot="1" x14ac:dyDescent="0.3">
      <c r="A134" s="211" t="s">
        <v>12</v>
      </c>
      <c r="B134" s="212"/>
      <c r="C134" s="212"/>
      <c r="D134" s="77">
        <f t="shared" ref="D134:X134" si="33">SUM(D133,D130)</f>
        <v>0</v>
      </c>
      <c r="E134" s="78">
        <f t="shared" si="33"/>
        <v>2</v>
      </c>
      <c r="F134" s="77">
        <f t="shared" si="33"/>
        <v>0</v>
      </c>
      <c r="G134" s="78">
        <f t="shared" si="33"/>
        <v>0</v>
      </c>
      <c r="H134" s="79">
        <f t="shared" si="33"/>
        <v>0</v>
      </c>
      <c r="I134" s="78">
        <f t="shared" si="33"/>
        <v>0</v>
      </c>
      <c r="J134" s="77">
        <f t="shared" si="33"/>
        <v>0</v>
      </c>
      <c r="K134" s="78">
        <f t="shared" si="33"/>
        <v>0</v>
      </c>
      <c r="L134" s="79">
        <f t="shared" si="33"/>
        <v>0</v>
      </c>
      <c r="M134" s="78">
        <f t="shared" si="33"/>
        <v>0</v>
      </c>
      <c r="N134" s="77">
        <f t="shared" si="33"/>
        <v>0</v>
      </c>
      <c r="O134" s="78">
        <f t="shared" si="33"/>
        <v>0</v>
      </c>
      <c r="P134" s="77">
        <f t="shared" si="33"/>
        <v>0</v>
      </c>
      <c r="Q134" s="78">
        <f t="shared" si="33"/>
        <v>0</v>
      </c>
      <c r="R134" s="79">
        <f t="shared" si="33"/>
        <v>1</v>
      </c>
      <c r="S134" s="78">
        <f t="shared" si="33"/>
        <v>0</v>
      </c>
      <c r="T134" s="77">
        <f t="shared" si="33"/>
        <v>0</v>
      </c>
      <c r="U134" s="78">
        <f t="shared" si="33"/>
        <v>0</v>
      </c>
      <c r="V134" s="77">
        <f t="shared" si="33"/>
        <v>1</v>
      </c>
      <c r="W134" s="78">
        <f t="shared" si="33"/>
        <v>2</v>
      </c>
      <c r="X134" s="78">
        <f t="shared" si="33"/>
        <v>3</v>
      </c>
    </row>
    <row r="135" spans="1:24" ht="13.8" thickBot="1" x14ac:dyDescent="0.3"/>
    <row r="136" spans="1:24" ht="15" customHeight="1" x14ac:dyDescent="0.25">
      <c r="A136" s="216" t="s">
        <v>19</v>
      </c>
      <c r="B136" s="217"/>
      <c r="C136" s="217"/>
      <c r="D136" s="193" t="s">
        <v>1</v>
      </c>
      <c r="E136" s="193"/>
      <c r="F136" s="193" t="s">
        <v>2</v>
      </c>
      <c r="G136" s="193"/>
      <c r="H136" s="193" t="s">
        <v>3</v>
      </c>
      <c r="I136" s="193"/>
      <c r="J136" s="193" t="s">
        <v>104</v>
      </c>
      <c r="K136" s="193"/>
      <c r="L136" s="193" t="s">
        <v>5</v>
      </c>
      <c r="M136" s="193"/>
      <c r="N136" s="193" t="s">
        <v>14</v>
      </c>
      <c r="O136" s="193"/>
      <c r="P136" s="193" t="s">
        <v>4</v>
      </c>
      <c r="Q136" s="193"/>
      <c r="R136" s="193" t="s">
        <v>105</v>
      </c>
      <c r="S136" s="193"/>
      <c r="T136" s="193" t="s">
        <v>0</v>
      </c>
      <c r="U136" s="193"/>
      <c r="V136" s="193" t="s">
        <v>12</v>
      </c>
      <c r="W136" s="193"/>
      <c r="X136" s="218" t="s">
        <v>8</v>
      </c>
    </row>
    <row r="137" spans="1:24" ht="13.5" customHeight="1" thickBot="1" x14ac:dyDescent="0.3">
      <c r="A137" s="221" t="s">
        <v>132</v>
      </c>
      <c r="B137" s="222"/>
      <c r="C137" s="222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219"/>
    </row>
    <row r="138" spans="1:24" ht="16.5" customHeight="1" thickBot="1" x14ac:dyDescent="0.3">
      <c r="A138" s="223" t="s">
        <v>20</v>
      </c>
      <c r="B138" s="224"/>
      <c r="C138" s="225"/>
      <c r="D138" s="45" t="s">
        <v>9</v>
      </c>
      <c r="E138" s="46" t="s">
        <v>10</v>
      </c>
      <c r="F138" s="45" t="s">
        <v>9</v>
      </c>
      <c r="G138" s="46" t="s">
        <v>10</v>
      </c>
      <c r="H138" s="45" t="s">
        <v>9</v>
      </c>
      <c r="I138" s="46" t="s">
        <v>10</v>
      </c>
      <c r="J138" s="45" t="s">
        <v>9</v>
      </c>
      <c r="K138" s="46" t="s">
        <v>10</v>
      </c>
      <c r="L138" s="47" t="s">
        <v>9</v>
      </c>
      <c r="M138" s="46" t="s">
        <v>10</v>
      </c>
      <c r="N138" s="45" t="s">
        <v>9</v>
      </c>
      <c r="O138" s="46" t="s">
        <v>10</v>
      </c>
      <c r="P138" s="45" t="s">
        <v>9</v>
      </c>
      <c r="Q138" s="46" t="s">
        <v>10</v>
      </c>
      <c r="R138" s="45" t="s">
        <v>9</v>
      </c>
      <c r="S138" s="46" t="s">
        <v>10</v>
      </c>
      <c r="T138" s="45" t="s">
        <v>9</v>
      </c>
      <c r="U138" s="48" t="s">
        <v>10</v>
      </c>
      <c r="V138" s="45" t="s">
        <v>9</v>
      </c>
      <c r="W138" s="46" t="s">
        <v>10</v>
      </c>
      <c r="X138" s="220"/>
    </row>
    <row r="139" spans="1:24" ht="27" customHeight="1" x14ac:dyDescent="0.25">
      <c r="A139" s="250" t="s">
        <v>16</v>
      </c>
      <c r="B139" s="235" t="s">
        <v>6</v>
      </c>
      <c r="C139" s="8" t="s">
        <v>121</v>
      </c>
      <c r="D139" s="89">
        <v>1</v>
      </c>
      <c r="E139" s="90">
        <v>1</v>
      </c>
      <c r="F139" s="89">
        <v>0</v>
      </c>
      <c r="G139" s="90">
        <v>0</v>
      </c>
      <c r="H139" s="91">
        <v>0</v>
      </c>
      <c r="I139" s="90">
        <v>0</v>
      </c>
      <c r="J139" s="89">
        <v>0</v>
      </c>
      <c r="K139" s="90">
        <v>0</v>
      </c>
      <c r="L139" s="91">
        <v>0</v>
      </c>
      <c r="M139" s="90">
        <v>0</v>
      </c>
      <c r="N139" s="89">
        <v>0</v>
      </c>
      <c r="O139" s="90">
        <v>0</v>
      </c>
      <c r="P139" s="89">
        <v>0</v>
      </c>
      <c r="Q139" s="90">
        <v>0</v>
      </c>
      <c r="R139" s="91">
        <v>0</v>
      </c>
      <c r="S139" s="90">
        <v>0</v>
      </c>
      <c r="T139" s="89">
        <v>0</v>
      </c>
      <c r="U139" s="90">
        <v>0</v>
      </c>
      <c r="V139" s="89">
        <f>SUM(R139,P139,N139,L139,J139,H139,F139,D139, T139)</f>
        <v>1</v>
      </c>
      <c r="W139" s="90">
        <f>SUM(S139,Q139,O139,M139,K139,I139,G139,E139,U139)</f>
        <v>1</v>
      </c>
      <c r="X139" s="90">
        <f>SUM(V139:W139)</f>
        <v>2</v>
      </c>
    </row>
    <row r="140" spans="1:24" ht="27" customHeight="1" x14ac:dyDescent="0.25">
      <c r="A140" s="251"/>
      <c r="B140" s="236"/>
      <c r="C140" s="9" t="s">
        <v>122</v>
      </c>
      <c r="D140" s="92">
        <v>0</v>
      </c>
      <c r="E140" s="93">
        <v>0</v>
      </c>
      <c r="F140" s="92">
        <v>0</v>
      </c>
      <c r="G140" s="93">
        <v>0</v>
      </c>
      <c r="H140" s="94">
        <v>0</v>
      </c>
      <c r="I140" s="93">
        <v>0</v>
      </c>
      <c r="J140" s="92">
        <v>0</v>
      </c>
      <c r="K140" s="93">
        <v>0</v>
      </c>
      <c r="L140" s="94">
        <v>0</v>
      </c>
      <c r="M140" s="93">
        <v>0</v>
      </c>
      <c r="N140" s="92">
        <v>0</v>
      </c>
      <c r="O140" s="93">
        <v>0</v>
      </c>
      <c r="P140" s="92">
        <v>0</v>
      </c>
      <c r="Q140" s="93">
        <v>0</v>
      </c>
      <c r="R140" s="94">
        <v>2</v>
      </c>
      <c r="S140" s="93">
        <v>0</v>
      </c>
      <c r="T140" s="92">
        <v>0</v>
      </c>
      <c r="U140" s="93">
        <v>0</v>
      </c>
      <c r="V140" s="95">
        <f>SUM(R140,P140,N140,L140,J140,H140,F140,D140, T140)</f>
        <v>2</v>
      </c>
      <c r="W140" s="93">
        <f>SUM(S140,Q140,O140,M140,K140,I140,G140,E140,U140)</f>
        <v>0</v>
      </c>
      <c r="X140" s="93">
        <f>SUM(V140:W140)</f>
        <v>2</v>
      </c>
    </row>
    <row r="141" spans="1:24" ht="15" customHeight="1" thickBot="1" x14ac:dyDescent="0.3">
      <c r="A141" s="251"/>
      <c r="B141" s="237"/>
      <c r="C141" s="6" t="s">
        <v>123</v>
      </c>
      <c r="D141" s="60">
        <f t="shared" ref="D141:X141" si="34">SUM(D139:D140)</f>
        <v>1</v>
      </c>
      <c r="E141" s="61">
        <f t="shared" si="34"/>
        <v>1</v>
      </c>
      <c r="F141" s="62">
        <f t="shared" si="34"/>
        <v>0</v>
      </c>
      <c r="G141" s="63">
        <f t="shared" si="34"/>
        <v>0</v>
      </c>
      <c r="H141" s="64">
        <f t="shared" si="34"/>
        <v>0</v>
      </c>
      <c r="I141" s="61">
        <f t="shared" si="34"/>
        <v>0</v>
      </c>
      <c r="J141" s="62">
        <f t="shared" si="34"/>
        <v>0</v>
      </c>
      <c r="K141" s="65">
        <f t="shared" si="34"/>
        <v>0</v>
      </c>
      <c r="L141" s="66">
        <f t="shared" si="34"/>
        <v>0</v>
      </c>
      <c r="M141" s="67">
        <f t="shared" si="34"/>
        <v>0</v>
      </c>
      <c r="N141" s="60">
        <f t="shared" si="34"/>
        <v>0</v>
      </c>
      <c r="O141" s="67">
        <f t="shared" si="34"/>
        <v>0</v>
      </c>
      <c r="P141" s="62">
        <f t="shared" si="34"/>
        <v>0</v>
      </c>
      <c r="Q141" s="65">
        <f t="shared" si="34"/>
        <v>0</v>
      </c>
      <c r="R141" s="60">
        <f t="shared" si="34"/>
        <v>2</v>
      </c>
      <c r="S141" s="61">
        <f t="shared" si="34"/>
        <v>0</v>
      </c>
      <c r="T141" s="62">
        <f t="shared" si="34"/>
        <v>0</v>
      </c>
      <c r="U141" s="65">
        <f t="shared" si="34"/>
        <v>0</v>
      </c>
      <c r="V141" s="68">
        <f>SUM(V139:V140)</f>
        <v>3</v>
      </c>
      <c r="W141" s="69">
        <f t="shared" si="34"/>
        <v>1</v>
      </c>
      <c r="X141" s="70">
        <f t="shared" si="34"/>
        <v>4</v>
      </c>
    </row>
    <row r="142" spans="1:24" ht="27" customHeight="1" x14ac:dyDescent="0.25">
      <c r="A142" s="251"/>
      <c r="B142" s="241" t="s">
        <v>7</v>
      </c>
      <c r="C142" s="8" t="s">
        <v>121</v>
      </c>
      <c r="D142" s="89">
        <v>0</v>
      </c>
      <c r="E142" s="90">
        <v>0</v>
      </c>
      <c r="F142" s="89">
        <v>0</v>
      </c>
      <c r="G142" s="90">
        <v>0</v>
      </c>
      <c r="H142" s="91">
        <v>1</v>
      </c>
      <c r="I142" s="90">
        <v>0</v>
      </c>
      <c r="J142" s="89">
        <v>0</v>
      </c>
      <c r="K142" s="90">
        <v>0</v>
      </c>
      <c r="L142" s="91">
        <v>0</v>
      </c>
      <c r="M142" s="90">
        <v>0</v>
      </c>
      <c r="N142" s="89">
        <v>0</v>
      </c>
      <c r="O142" s="90">
        <v>0</v>
      </c>
      <c r="P142" s="89">
        <v>0</v>
      </c>
      <c r="Q142" s="90">
        <v>0</v>
      </c>
      <c r="R142" s="91">
        <v>0</v>
      </c>
      <c r="S142" s="90">
        <v>0</v>
      </c>
      <c r="T142" s="89">
        <v>0</v>
      </c>
      <c r="U142" s="90">
        <v>0</v>
      </c>
      <c r="V142" s="89">
        <f>SUM(R142,P142,N142,L142,J142,H142,F142,D142, T142)</f>
        <v>1</v>
      </c>
      <c r="W142" s="90">
        <f>SUM(S142,Q142,O142,M142,K142,I142,G142,E142,U142)</f>
        <v>0</v>
      </c>
      <c r="X142" s="90">
        <f>SUM(V142:W142)</f>
        <v>1</v>
      </c>
    </row>
    <row r="143" spans="1:24" ht="27" customHeight="1" x14ac:dyDescent="0.25">
      <c r="A143" s="251"/>
      <c r="B143" s="242"/>
      <c r="C143" s="10" t="s">
        <v>122</v>
      </c>
      <c r="D143" s="92">
        <v>3</v>
      </c>
      <c r="E143" s="93">
        <v>0</v>
      </c>
      <c r="F143" s="92">
        <v>0</v>
      </c>
      <c r="G143" s="93">
        <v>0</v>
      </c>
      <c r="H143" s="94">
        <v>0</v>
      </c>
      <c r="I143" s="93">
        <v>0</v>
      </c>
      <c r="J143" s="92">
        <v>0</v>
      </c>
      <c r="K143" s="93">
        <v>0</v>
      </c>
      <c r="L143" s="94">
        <v>0</v>
      </c>
      <c r="M143" s="93">
        <v>0</v>
      </c>
      <c r="N143" s="92">
        <v>0</v>
      </c>
      <c r="O143" s="93">
        <v>0</v>
      </c>
      <c r="P143" s="92">
        <v>0</v>
      </c>
      <c r="Q143" s="93">
        <v>0</v>
      </c>
      <c r="R143" s="94">
        <v>1</v>
      </c>
      <c r="S143" s="93">
        <v>0</v>
      </c>
      <c r="T143" s="92">
        <v>0</v>
      </c>
      <c r="U143" s="93">
        <v>0</v>
      </c>
      <c r="V143" s="92">
        <f>SUM(R143,P143,N143,L143,J143,H143,F143,D143, T143)</f>
        <v>4</v>
      </c>
      <c r="W143" s="93">
        <f>SUM(S143,Q143,O143,M143,K143,I143,G143,E143,U143)</f>
        <v>0</v>
      </c>
      <c r="X143" s="93">
        <f>SUM(V143:W143)</f>
        <v>4</v>
      </c>
    </row>
    <row r="144" spans="1:24" ht="15" customHeight="1" thickBot="1" x14ac:dyDescent="0.3">
      <c r="A144" s="252"/>
      <c r="B144" s="243"/>
      <c r="C144" s="7" t="s">
        <v>11</v>
      </c>
      <c r="D144" s="60">
        <f t="shared" ref="D144:X144" si="35">SUM(D142:D143)</f>
        <v>3</v>
      </c>
      <c r="E144" s="61">
        <f t="shared" si="35"/>
        <v>0</v>
      </c>
      <c r="F144" s="62">
        <f t="shared" si="35"/>
        <v>0</v>
      </c>
      <c r="G144" s="63">
        <f t="shared" si="35"/>
        <v>0</v>
      </c>
      <c r="H144" s="64">
        <f t="shared" si="35"/>
        <v>1</v>
      </c>
      <c r="I144" s="61">
        <f t="shared" si="35"/>
        <v>0</v>
      </c>
      <c r="J144" s="62">
        <f t="shared" si="35"/>
        <v>0</v>
      </c>
      <c r="K144" s="65">
        <f t="shared" si="35"/>
        <v>0</v>
      </c>
      <c r="L144" s="66">
        <f t="shared" si="35"/>
        <v>0</v>
      </c>
      <c r="M144" s="67">
        <f t="shared" si="35"/>
        <v>0</v>
      </c>
      <c r="N144" s="60">
        <f t="shared" si="35"/>
        <v>0</v>
      </c>
      <c r="O144" s="67">
        <f t="shared" si="35"/>
        <v>0</v>
      </c>
      <c r="P144" s="62">
        <f t="shared" si="35"/>
        <v>0</v>
      </c>
      <c r="Q144" s="65">
        <f t="shared" si="35"/>
        <v>0</v>
      </c>
      <c r="R144" s="60">
        <f t="shared" si="35"/>
        <v>1</v>
      </c>
      <c r="S144" s="61">
        <f t="shared" si="35"/>
        <v>0</v>
      </c>
      <c r="T144" s="62">
        <f t="shared" si="35"/>
        <v>0</v>
      </c>
      <c r="U144" s="65">
        <f t="shared" si="35"/>
        <v>0</v>
      </c>
      <c r="V144" s="68">
        <f>SUM(V142:V143)</f>
        <v>5</v>
      </c>
      <c r="W144" s="69">
        <f t="shared" si="35"/>
        <v>0</v>
      </c>
      <c r="X144" s="70">
        <f t="shared" si="35"/>
        <v>5</v>
      </c>
    </row>
    <row r="145" spans="1:24" ht="15" customHeight="1" thickBot="1" x14ac:dyDescent="0.3">
      <c r="A145" s="211" t="s">
        <v>12</v>
      </c>
      <c r="B145" s="212"/>
      <c r="C145" s="212"/>
      <c r="D145" s="77">
        <f t="shared" ref="D145:X145" si="36">SUM(D144,D141)</f>
        <v>4</v>
      </c>
      <c r="E145" s="78">
        <f t="shared" si="36"/>
        <v>1</v>
      </c>
      <c r="F145" s="77">
        <f t="shared" si="36"/>
        <v>0</v>
      </c>
      <c r="G145" s="78">
        <f t="shared" si="36"/>
        <v>0</v>
      </c>
      <c r="H145" s="79">
        <f t="shared" si="36"/>
        <v>1</v>
      </c>
      <c r="I145" s="78">
        <f t="shared" si="36"/>
        <v>0</v>
      </c>
      <c r="J145" s="77">
        <f t="shared" si="36"/>
        <v>0</v>
      </c>
      <c r="K145" s="78">
        <f t="shared" si="36"/>
        <v>0</v>
      </c>
      <c r="L145" s="79">
        <f t="shared" si="36"/>
        <v>0</v>
      </c>
      <c r="M145" s="78">
        <f t="shared" si="36"/>
        <v>0</v>
      </c>
      <c r="N145" s="77">
        <f t="shared" si="36"/>
        <v>0</v>
      </c>
      <c r="O145" s="78">
        <f t="shared" si="36"/>
        <v>0</v>
      </c>
      <c r="P145" s="77">
        <f t="shared" si="36"/>
        <v>0</v>
      </c>
      <c r="Q145" s="78">
        <f t="shared" si="36"/>
        <v>0</v>
      </c>
      <c r="R145" s="79">
        <f t="shared" si="36"/>
        <v>3</v>
      </c>
      <c r="S145" s="78">
        <f t="shared" si="36"/>
        <v>0</v>
      </c>
      <c r="T145" s="77">
        <f t="shared" si="36"/>
        <v>0</v>
      </c>
      <c r="U145" s="78">
        <f t="shared" si="36"/>
        <v>0</v>
      </c>
      <c r="V145" s="77">
        <f t="shared" si="36"/>
        <v>8</v>
      </c>
      <c r="W145" s="78">
        <f t="shared" si="36"/>
        <v>1</v>
      </c>
      <c r="X145" s="78">
        <f t="shared" si="36"/>
        <v>9</v>
      </c>
    </row>
    <row r="146" spans="1:24" customFormat="1" ht="15" customHeight="1" x14ac:dyDescent="0.3">
      <c r="B146" s="1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37" customFormat="1" ht="15" customHeight="1" thickBot="1" x14ac:dyDescent="0.35">
      <c r="B147" s="1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ht="15" customHeight="1" x14ac:dyDescent="0.25">
      <c r="A148" s="216" t="s">
        <v>112</v>
      </c>
      <c r="B148" s="217"/>
      <c r="C148" s="217"/>
      <c r="D148" s="193" t="s">
        <v>1</v>
      </c>
      <c r="E148" s="193"/>
      <c r="F148" s="193" t="s">
        <v>2</v>
      </c>
      <c r="G148" s="193"/>
      <c r="H148" s="193" t="s">
        <v>3</v>
      </c>
      <c r="I148" s="193"/>
      <c r="J148" s="193" t="s">
        <v>104</v>
      </c>
      <c r="K148" s="193"/>
      <c r="L148" s="193" t="s">
        <v>5</v>
      </c>
      <c r="M148" s="193"/>
      <c r="N148" s="193" t="s">
        <v>14</v>
      </c>
      <c r="O148" s="193"/>
      <c r="P148" s="193" t="s">
        <v>4</v>
      </c>
      <c r="Q148" s="193"/>
      <c r="R148" s="193" t="s">
        <v>105</v>
      </c>
      <c r="S148" s="193"/>
      <c r="T148" s="193" t="s">
        <v>0</v>
      </c>
      <c r="U148" s="193"/>
      <c r="V148" s="193" t="s">
        <v>12</v>
      </c>
      <c r="W148" s="193"/>
      <c r="X148" s="218" t="s">
        <v>8</v>
      </c>
    </row>
    <row r="149" spans="1:24" ht="13.5" customHeight="1" thickBot="1" x14ac:dyDescent="0.3">
      <c r="A149" s="221" t="s">
        <v>132</v>
      </c>
      <c r="B149" s="222"/>
      <c r="C149" s="222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219"/>
    </row>
    <row r="150" spans="1:24" ht="16.5" customHeight="1" thickBot="1" x14ac:dyDescent="0.3">
      <c r="A150" s="223" t="s">
        <v>20</v>
      </c>
      <c r="B150" s="224"/>
      <c r="C150" s="225"/>
      <c r="D150" s="45" t="s">
        <v>9</v>
      </c>
      <c r="E150" s="46" t="s">
        <v>10</v>
      </c>
      <c r="F150" s="45" t="s">
        <v>9</v>
      </c>
      <c r="G150" s="46" t="s">
        <v>10</v>
      </c>
      <c r="H150" s="45" t="s">
        <v>9</v>
      </c>
      <c r="I150" s="46" t="s">
        <v>10</v>
      </c>
      <c r="J150" s="45" t="s">
        <v>9</v>
      </c>
      <c r="K150" s="46" t="s">
        <v>10</v>
      </c>
      <c r="L150" s="47" t="s">
        <v>9</v>
      </c>
      <c r="M150" s="46" t="s">
        <v>10</v>
      </c>
      <c r="N150" s="45" t="s">
        <v>9</v>
      </c>
      <c r="O150" s="46" t="s">
        <v>10</v>
      </c>
      <c r="P150" s="45" t="s">
        <v>9</v>
      </c>
      <c r="Q150" s="46" t="s">
        <v>10</v>
      </c>
      <c r="R150" s="45" t="s">
        <v>9</v>
      </c>
      <c r="S150" s="46" t="s">
        <v>10</v>
      </c>
      <c r="T150" s="45" t="s">
        <v>9</v>
      </c>
      <c r="U150" s="48" t="s">
        <v>10</v>
      </c>
      <c r="V150" s="45" t="s">
        <v>9</v>
      </c>
      <c r="W150" s="46" t="s">
        <v>10</v>
      </c>
      <c r="X150" s="220"/>
    </row>
    <row r="151" spans="1:24" ht="27" customHeight="1" x14ac:dyDescent="0.25">
      <c r="A151" s="310" t="s">
        <v>21</v>
      </c>
      <c r="B151" s="235" t="s">
        <v>6</v>
      </c>
      <c r="C151" s="11" t="s">
        <v>121</v>
      </c>
      <c r="D151" s="53">
        <v>3</v>
      </c>
      <c r="E151" s="54">
        <v>2</v>
      </c>
      <c r="F151" s="53">
        <v>0</v>
      </c>
      <c r="G151" s="54">
        <v>0</v>
      </c>
      <c r="H151" s="55">
        <v>0</v>
      </c>
      <c r="I151" s="54">
        <v>0</v>
      </c>
      <c r="J151" s="53">
        <v>0</v>
      </c>
      <c r="K151" s="54">
        <v>0</v>
      </c>
      <c r="L151" s="55">
        <v>0</v>
      </c>
      <c r="M151" s="54">
        <v>0</v>
      </c>
      <c r="N151" s="53">
        <v>0</v>
      </c>
      <c r="O151" s="54">
        <v>0</v>
      </c>
      <c r="P151" s="53">
        <v>1</v>
      </c>
      <c r="Q151" s="54">
        <v>1</v>
      </c>
      <c r="R151" s="55">
        <v>0</v>
      </c>
      <c r="S151" s="54">
        <v>0</v>
      </c>
      <c r="T151" s="53">
        <v>0</v>
      </c>
      <c r="U151" s="54">
        <v>0</v>
      </c>
      <c r="V151" s="54">
        <f>SUM(R151,P151,N151,L151,J151,H151,F151,D151, T151)</f>
        <v>4</v>
      </c>
      <c r="W151" s="54">
        <f>SUM(S151,Q151,O151,M151,K151,I151,G151,E151,U151)</f>
        <v>3</v>
      </c>
      <c r="X151" s="54">
        <f>SUM(V151:W151)</f>
        <v>7</v>
      </c>
    </row>
    <row r="152" spans="1:24" ht="27" customHeight="1" x14ac:dyDescent="0.25">
      <c r="A152" s="311"/>
      <c r="B152" s="236"/>
      <c r="C152" s="9" t="s">
        <v>122</v>
      </c>
      <c r="D152" s="56">
        <v>2</v>
      </c>
      <c r="E152" s="57">
        <v>1</v>
      </c>
      <c r="F152" s="56">
        <v>0</v>
      </c>
      <c r="G152" s="57">
        <v>0</v>
      </c>
      <c r="H152" s="58">
        <v>0</v>
      </c>
      <c r="I152" s="57">
        <v>0</v>
      </c>
      <c r="J152" s="56">
        <v>0</v>
      </c>
      <c r="K152" s="57">
        <v>0</v>
      </c>
      <c r="L152" s="58">
        <v>0</v>
      </c>
      <c r="M152" s="57">
        <v>0</v>
      </c>
      <c r="N152" s="56">
        <v>0</v>
      </c>
      <c r="O152" s="57">
        <v>0</v>
      </c>
      <c r="P152" s="56">
        <v>0</v>
      </c>
      <c r="Q152" s="57">
        <v>0</v>
      </c>
      <c r="R152" s="58">
        <v>0</v>
      </c>
      <c r="S152" s="57">
        <v>0</v>
      </c>
      <c r="T152" s="56">
        <v>0</v>
      </c>
      <c r="U152" s="57">
        <v>0</v>
      </c>
      <c r="V152" s="57">
        <f>SUM(R152,P152,N152,L152,J152,H152,F152,D152, T152)</f>
        <v>2</v>
      </c>
      <c r="W152" s="57">
        <f>SUM(S152,Q152,O152,M152,K152,I152,G152,E152,U152)</f>
        <v>1</v>
      </c>
      <c r="X152" s="57">
        <f>SUM(V152:W152)</f>
        <v>3</v>
      </c>
    </row>
    <row r="153" spans="1:24" ht="15" customHeight="1" thickBot="1" x14ac:dyDescent="0.3">
      <c r="A153" s="311"/>
      <c r="B153" s="236"/>
      <c r="C153" s="35" t="s">
        <v>123</v>
      </c>
      <c r="D153" s="60">
        <f t="shared" ref="D153:X153" si="37">SUM(D151:D152)</f>
        <v>5</v>
      </c>
      <c r="E153" s="61">
        <f t="shared" si="37"/>
        <v>3</v>
      </c>
      <c r="F153" s="62">
        <f t="shared" si="37"/>
        <v>0</v>
      </c>
      <c r="G153" s="63">
        <f t="shared" si="37"/>
        <v>0</v>
      </c>
      <c r="H153" s="64">
        <f t="shared" si="37"/>
        <v>0</v>
      </c>
      <c r="I153" s="61">
        <f t="shared" si="37"/>
        <v>0</v>
      </c>
      <c r="J153" s="62">
        <f t="shared" si="37"/>
        <v>0</v>
      </c>
      <c r="K153" s="65">
        <f t="shared" si="37"/>
        <v>0</v>
      </c>
      <c r="L153" s="66">
        <f t="shared" si="37"/>
        <v>0</v>
      </c>
      <c r="M153" s="67">
        <f t="shared" si="37"/>
        <v>0</v>
      </c>
      <c r="N153" s="60">
        <f t="shared" si="37"/>
        <v>0</v>
      </c>
      <c r="O153" s="67">
        <f t="shared" si="37"/>
        <v>0</v>
      </c>
      <c r="P153" s="62">
        <f t="shared" si="37"/>
        <v>1</v>
      </c>
      <c r="Q153" s="65">
        <f t="shared" si="37"/>
        <v>1</v>
      </c>
      <c r="R153" s="60">
        <f t="shared" si="37"/>
        <v>0</v>
      </c>
      <c r="S153" s="61">
        <f t="shared" si="37"/>
        <v>0</v>
      </c>
      <c r="T153" s="62">
        <f t="shared" si="37"/>
        <v>0</v>
      </c>
      <c r="U153" s="65">
        <f t="shared" si="37"/>
        <v>0</v>
      </c>
      <c r="V153" s="74">
        <f t="shared" si="37"/>
        <v>6</v>
      </c>
      <c r="W153" s="75">
        <f t="shared" si="37"/>
        <v>4</v>
      </c>
      <c r="X153" s="76">
        <f t="shared" si="37"/>
        <v>10</v>
      </c>
    </row>
    <row r="154" spans="1:24" ht="27" customHeight="1" x14ac:dyDescent="0.25">
      <c r="A154" s="311"/>
      <c r="B154" s="241" t="s">
        <v>7</v>
      </c>
      <c r="C154" s="11" t="s">
        <v>121</v>
      </c>
      <c r="D154" s="71">
        <v>0</v>
      </c>
      <c r="E154" s="72">
        <v>1</v>
      </c>
      <c r="F154" s="71">
        <v>0</v>
      </c>
      <c r="G154" s="72">
        <v>0</v>
      </c>
      <c r="H154" s="73">
        <v>0</v>
      </c>
      <c r="I154" s="72">
        <v>0</v>
      </c>
      <c r="J154" s="71">
        <v>0</v>
      </c>
      <c r="K154" s="72">
        <v>0</v>
      </c>
      <c r="L154" s="73">
        <v>0</v>
      </c>
      <c r="M154" s="72">
        <v>0</v>
      </c>
      <c r="N154" s="71">
        <v>0</v>
      </c>
      <c r="O154" s="72">
        <v>0</v>
      </c>
      <c r="P154" s="71">
        <v>0</v>
      </c>
      <c r="Q154" s="72">
        <v>0</v>
      </c>
      <c r="R154" s="73">
        <v>0</v>
      </c>
      <c r="S154" s="72">
        <v>0</v>
      </c>
      <c r="T154" s="71">
        <v>0</v>
      </c>
      <c r="U154" s="72">
        <v>0</v>
      </c>
      <c r="V154" s="86">
        <f>SUM(R154,P154,N154,L154,J154,H154,F154,D154, T154)</f>
        <v>0</v>
      </c>
      <c r="W154" s="87">
        <f>SUM(S154,Q154,O154,M154,K154,I154,G154,E154,U154)</f>
        <v>1</v>
      </c>
      <c r="X154" s="87">
        <f>SUM(V154:W154)</f>
        <v>1</v>
      </c>
    </row>
    <row r="155" spans="1:24" ht="27" customHeight="1" x14ac:dyDescent="0.25">
      <c r="A155" s="311"/>
      <c r="B155" s="242"/>
      <c r="C155" s="9" t="s">
        <v>122</v>
      </c>
      <c r="D155" s="56">
        <v>0</v>
      </c>
      <c r="E155" s="57">
        <v>0</v>
      </c>
      <c r="F155" s="56">
        <v>0</v>
      </c>
      <c r="G155" s="57">
        <v>0</v>
      </c>
      <c r="H155" s="58">
        <v>0</v>
      </c>
      <c r="I155" s="57">
        <v>0</v>
      </c>
      <c r="J155" s="56">
        <v>0</v>
      </c>
      <c r="K155" s="57">
        <v>0</v>
      </c>
      <c r="L155" s="58">
        <v>0</v>
      </c>
      <c r="M155" s="57">
        <v>0</v>
      </c>
      <c r="N155" s="56">
        <v>0</v>
      </c>
      <c r="O155" s="57">
        <v>0</v>
      </c>
      <c r="P155" s="56">
        <v>0</v>
      </c>
      <c r="Q155" s="57">
        <v>0</v>
      </c>
      <c r="R155" s="58">
        <v>0</v>
      </c>
      <c r="S155" s="57">
        <v>0</v>
      </c>
      <c r="T155" s="56">
        <v>0</v>
      </c>
      <c r="U155" s="57">
        <v>0</v>
      </c>
      <c r="V155" s="57">
        <f>SUM(R155,P155,N155,L155,J155,H155,F155,D155, T155)</f>
        <v>0</v>
      </c>
      <c r="W155" s="57">
        <f>SUM(S155,Q155,O155,M155,K155,I155,G155,E155,U155)</f>
        <v>0</v>
      </c>
      <c r="X155" s="57">
        <f>SUM(V155:W155)</f>
        <v>0</v>
      </c>
    </row>
    <row r="156" spans="1:24" ht="15" customHeight="1" thickBot="1" x14ac:dyDescent="0.3">
      <c r="A156" s="312"/>
      <c r="B156" s="243"/>
      <c r="C156" s="7" t="s">
        <v>11</v>
      </c>
      <c r="D156" s="60">
        <f t="shared" ref="D156:X156" si="38">SUM(D154:D155)</f>
        <v>0</v>
      </c>
      <c r="E156" s="61">
        <f t="shared" si="38"/>
        <v>1</v>
      </c>
      <c r="F156" s="62">
        <f t="shared" si="38"/>
        <v>0</v>
      </c>
      <c r="G156" s="63">
        <f t="shared" si="38"/>
        <v>0</v>
      </c>
      <c r="H156" s="64">
        <f t="shared" si="38"/>
        <v>0</v>
      </c>
      <c r="I156" s="61">
        <f t="shared" si="38"/>
        <v>0</v>
      </c>
      <c r="J156" s="62">
        <f t="shared" si="38"/>
        <v>0</v>
      </c>
      <c r="K156" s="65">
        <f t="shared" si="38"/>
        <v>0</v>
      </c>
      <c r="L156" s="66">
        <f t="shared" si="38"/>
        <v>0</v>
      </c>
      <c r="M156" s="67">
        <f t="shared" si="38"/>
        <v>0</v>
      </c>
      <c r="N156" s="60">
        <f t="shared" si="38"/>
        <v>0</v>
      </c>
      <c r="O156" s="67">
        <f t="shared" si="38"/>
        <v>0</v>
      </c>
      <c r="P156" s="62">
        <f t="shared" si="38"/>
        <v>0</v>
      </c>
      <c r="Q156" s="65">
        <f t="shared" si="38"/>
        <v>0</v>
      </c>
      <c r="R156" s="60">
        <f t="shared" si="38"/>
        <v>0</v>
      </c>
      <c r="S156" s="61">
        <f t="shared" si="38"/>
        <v>0</v>
      </c>
      <c r="T156" s="62">
        <f t="shared" si="38"/>
        <v>0</v>
      </c>
      <c r="U156" s="65">
        <f t="shared" si="38"/>
        <v>0</v>
      </c>
      <c r="V156" s="74">
        <f t="shared" si="38"/>
        <v>0</v>
      </c>
      <c r="W156" s="75">
        <f t="shared" si="38"/>
        <v>1</v>
      </c>
      <c r="X156" s="76">
        <f t="shared" si="38"/>
        <v>1</v>
      </c>
    </row>
    <row r="157" spans="1:24" ht="15" customHeight="1" thickBot="1" x14ac:dyDescent="0.3">
      <c r="A157" s="211" t="s">
        <v>12</v>
      </c>
      <c r="B157" s="212"/>
      <c r="C157" s="212"/>
      <c r="D157" s="77">
        <f t="shared" ref="D157:X157" si="39">SUM(D156,D153)</f>
        <v>5</v>
      </c>
      <c r="E157" s="78">
        <f t="shared" si="39"/>
        <v>4</v>
      </c>
      <c r="F157" s="77">
        <f t="shared" si="39"/>
        <v>0</v>
      </c>
      <c r="G157" s="78">
        <f t="shared" si="39"/>
        <v>0</v>
      </c>
      <c r="H157" s="79">
        <f t="shared" si="39"/>
        <v>0</v>
      </c>
      <c r="I157" s="78">
        <f t="shared" si="39"/>
        <v>0</v>
      </c>
      <c r="J157" s="77">
        <f t="shared" si="39"/>
        <v>0</v>
      </c>
      <c r="K157" s="78">
        <f t="shared" si="39"/>
        <v>0</v>
      </c>
      <c r="L157" s="79">
        <f t="shared" si="39"/>
        <v>0</v>
      </c>
      <c r="M157" s="78">
        <f t="shared" si="39"/>
        <v>0</v>
      </c>
      <c r="N157" s="77">
        <f t="shared" si="39"/>
        <v>0</v>
      </c>
      <c r="O157" s="78">
        <f t="shared" si="39"/>
        <v>0</v>
      </c>
      <c r="P157" s="77">
        <f t="shared" si="39"/>
        <v>1</v>
      </c>
      <c r="Q157" s="78">
        <f t="shared" si="39"/>
        <v>1</v>
      </c>
      <c r="R157" s="79">
        <f t="shared" si="39"/>
        <v>0</v>
      </c>
      <c r="S157" s="78">
        <f t="shared" si="39"/>
        <v>0</v>
      </c>
      <c r="T157" s="77">
        <f t="shared" si="39"/>
        <v>0</v>
      </c>
      <c r="U157" s="78">
        <f t="shared" si="39"/>
        <v>0</v>
      </c>
      <c r="V157" s="77">
        <f t="shared" si="39"/>
        <v>6</v>
      </c>
      <c r="W157" s="78">
        <f t="shared" si="39"/>
        <v>5</v>
      </c>
      <c r="X157" s="78">
        <f t="shared" si="39"/>
        <v>11</v>
      </c>
    </row>
    <row r="158" spans="1:24" customFormat="1" ht="15" customHeight="1" x14ac:dyDescent="0.3">
      <c r="B158" s="1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37" customFormat="1" ht="15" customHeight="1" thickBot="1" x14ac:dyDescent="0.35">
      <c r="B159" s="1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ht="15" customHeight="1" x14ac:dyDescent="0.25">
      <c r="A160" s="216" t="s">
        <v>131</v>
      </c>
      <c r="B160" s="217"/>
      <c r="C160" s="217"/>
      <c r="D160" s="193" t="s">
        <v>1</v>
      </c>
      <c r="E160" s="193"/>
      <c r="F160" s="193" t="s">
        <v>2</v>
      </c>
      <c r="G160" s="193"/>
      <c r="H160" s="193" t="s">
        <v>3</v>
      </c>
      <c r="I160" s="193"/>
      <c r="J160" s="193" t="s">
        <v>104</v>
      </c>
      <c r="K160" s="193"/>
      <c r="L160" s="193" t="s">
        <v>5</v>
      </c>
      <c r="M160" s="193"/>
      <c r="N160" s="193" t="s">
        <v>14</v>
      </c>
      <c r="O160" s="193"/>
      <c r="P160" s="193" t="s">
        <v>4</v>
      </c>
      <c r="Q160" s="193"/>
      <c r="R160" s="193" t="s">
        <v>105</v>
      </c>
      <c r="S160" s="193"/>
      <c r="T160" s="193" t="s">
        <v>0</v>
      </c>
      <c r="U160" s="193"/>
      <c r="V160" s="193" t="s">
        <v>12</v>
      </c>
      <c r="W160" s="193"/>
      <c r="X160" s="218" t="s">
        <v>8</v>
      </c>
    </row>
    <row r="161" spans="1:24" ht="13.5" customHeight="1" thickBot="1" x14ac:dyDescent="0.3">
      <c r="A161" s="221" t="s">
        <v>132</v>
      </c>
      <c r="B161" s="222"/>
      <c r="C161" s="222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219"/>
    </row>
    <row r="162" spans="1:24" ht="16.5" customHeight="1" thickBot="1" x14ac:dyDescent="0.3">
      <c r="A162" s="223" t="s">
        <v>133</v>
      </c>
      <c r="B162" s="224"/>
      <c r="C162" s="225"/>
      <c r="D162" s="45" t="s">
        <v>9</v>
      </c>
      <c r="E162" s="46" t="s">
        <v>10</v>
      </c>
      <c r="F162" s="45" t="s">
        <v>9</v>
      </c>
      <c r="G162" s="46" t="s">
        <v>10</v>
      </c>
      <c r="H162" s="45" t="s">
        <v>9</v>
      </c>
      <c r="I162" s="46" t="s">
        <v>10</v>
      </c>
      <c r="J162" s="45" t="s">
        <v>9</v>
      </c>
      <c r="K162" s="46" t="s">
        <v>10</v>
      </c>
      <c r="L162" s="47" t="s">
        <v>9</v>
      </c>
      <c r="M162" s="46" t="s">
        <v>10</v>
      </c>
      <c r="N162" s="45" t="s">
        <v>9</v>
      </c>
      <c r="O162" s="46" t="s">
        <v>10</v>
      </c>
      <c r="P162" s="45" t="s">
        <v>9</v>
      </c>
      <c r="Q162" s="46" t="s">
        <v>10</v>
      </c>
      <c r="R162" s="45" t="s">
        <v>9</v>
      </c>
      <c r="S162" s="46" t="s">
        <v>10</v>
      </c>
      <c r="T162" s="45" t="s">
        <v>9</v>
      </c>
      <c r="U162" s="48" t="s">
        <v>10</v>
      </c>
      <c r="V162" s="45" t="s">
        <v>9</v>
      </c>
      <c r="W162" s="46" t="s">
        <v>10</v>
      </c>
      <c r="X162" s="220"/>
    </row>
    <row r="163" spans="1:24" ht="27" customHeight="1" x14ac:dyDescent="0.25">
      <c r="A163" s="250" t="s">
        <v>76</v>
      </c>
      <c r="B163" s="235" t="s">
        <v>6</v>
      </c>
      <c r="C163" s="11" t="s">
        <v>121</v>
      </c>
      <c r="D163" s="53">
        <v>0</v>
      </c>
      <c r="E163" s="54">
        <v>1</v>
      </c>
      <c r="F163" s="53">
        <v>0</v>
      </c>
      <c r="G163" s="54">
        <v>0</v>
      </c>
      <c r="H163" s="55">
        <v>0</v>
      </c>
      <c r="I163" s="54">
        <v>0</v>
      </c>
      <c r="J163" s="53">
        <v>0</v>
      </c>
      <c r="K163" s="54">
        <v>0</v>
      </c>
      <c r="L163" s="55">
        <v>0</v>
      </c>
      <c r="M163" s="54">
        <v>0</v>
      </c>
      <c r="N163" s="53">
        <v>0</v>
      </c>
      <c r="O163" s="54">
        <v>0</v>
      </c>
      <c r="P163" s="53">
        <v>0</v>
      </c>
      <c r="Q163" s="54">
        <v>0</v>
      </c>
      <c r="R163" s="55">
        <v>0</v>
      </c>
      <c r="S163" s="54">
        <v>0</v>
      </c>
      <c r="T163" s="53">
        <v>0</v>
      </c>
      <c r="U163" s="54">
        <v>0</v>
      </c>
      <c r="V163" s="96">
        <f>SUM(R163,P163,N163,L163,J163,H163,F163,D163, T163)</f>
        <v>0</v>
      </c>
      <c r="W163" s="87">
        <f>SUM(S163,Q163,O163,M163,K163,I163,G163,E163,U163)</f>
        <v>1</v>
      </c>
      <c r="X163" s="57">
        <f>SUM(V163:W163)</f>
        <v>1</v>
      </c>
    </row>
    <row r="164" spans="1:24" ht="27" customHeight="1" x14ac:dyDescent="0.25">
      <c r="A164" s="251"/>
      <c r="B164" s="236"/>
      <c r="C164" s="40" t="s">
        <v>122</v>
      </c>
      <c r="D164" s="71">
        <v>0</v>
      </c>
      <c r="E164" s="72">
        <v>0</v>
      </c>
      <c r="F164" s="71">
        <v>0</v>
      </c>
      <c r="G164" s="72">
        <v>0</v>
      </c>
      <c r="H164" s="73">
        <v>0</v>
      </c>
      <c r="I164" s="72">
        <v>0</v>
      </c>
      <c r="J164" s="71">
        <v>0</v>
      </c>
      <c r="K164" s="72">
        <v>0</v>
      </c>
      <c r="L164" s="73">
        <v>0</v>
      </c>
      <c r="M164" s="72">
        <v>0</v>
      </c>
      <c r="N164" s="71">
        <v>0</v>
      </c>
      <c r="O164" s="72">
        <v>0</v>
      </c>
      <c r="P164" s="71">
        <v>0</v>
      </c>
      <c r="Q164" s="72">
        <v>0</v>
      </c>
      <c r="R164" s="73">
        <v>0</v>
      </c>
      <c r="S164" s="72">
        <v>0</v>
      </c>
      <c r="T164" s="71">
        <v>0</v>
      </c>
      <c r="U164" s="72">
        <v>0</v>
      </c>
      <c r="V164" s="56">
        <f>SUM(R164,P164,N164,L164,J164,H164,F164,D164, T164)</f>
        <v>0</v>
      </c>
      <c r="W164" s="57">
        <f>SUM(S164,Q164,O164,M164,K164,I164,G164,E164,U164)</f>
        <v>0</v>
      </c>
      <c r="X164" s="57">
        <f>SUM(V164:W164)</f>
        <v>0</v>
      </c>
    </row>
    <row r="165" spans="1:24" ht="15" customHeight="1" thickBot="1" x14ac:dyDescent="0.3">
      <c r="A165" s="251"/>
      <c r="B165" s="237"/>
      <c r="C165" s="6" t="s">
        <v>123</v>
      </c>
      <c r="D165" s="60">
        <f t="shared" ref="D165:X165" si="40">SUM(D163:D164)</f>
        <v>0</v>
      </c>
      <c r="E165" s="61">
        <f t="shared" si="40"/>
        <v>1</v>
      </c>
      <c r="F165" s="62">
        <f t="shared" si="40"/>
        <v>0</v>
      </c>
      <c r="G165" s="63">
        <f t="shared" si="40"/>
        <v>0</v>
      </c>
      <c r="H165" s="64">
        <f t="shared" si="40"/>
        <v>0</v>
      </c>
      <c r="I165" s="61">
        <f t="shared" si="40"/>
        <v>0</v>
      </c>
      <c r="J165" s="62">
        <f t="shared" si="40"/>
        <v>0</v>
      </c>
      <c r="K165" s="65">
        <f t="shared" si="40"/>
        <v>0</v>
      </c>
      <c r="L165" s="66">
        <f t="shared" si="40"/>
        <v>0</v>
      </c>
      <c r="M165" s="67">
        <f t="shared" si="40"/>
        <v>0</v>
      </c>
      <c r="N165" s="60">
        <f t="shared" si="40"/>
        <v>0</v>
      </c>
      <c r="O165" s="67">
        <f t="shared" si="40"/>
        <v>0</v>
      </c>
      <c r="P165" s="62">
        <f t="shared" si="40"/>
        <v>0</v>
      </c>
      <c r="Q165" s="65">
        <f t="shared" si="40"/>
        <v>0</v>
      </c>
      <c r="R165" s="60">
        <f t="shared" si="40"/>
        <v>0</v>
      </c>
      <c r="S165" s="61">
        <f t="shared" si="40"/>
        <v>0</v>
      </c>
      <c r="T165" s="62">
        <f t="shared" si="40"/>
        <v>0</v>
      </c>
      <c r="U165" s="65">
        <f t="shared" si="40"/>
        <v>0</v>
      </c>
      <c r="V165" s="68">
        <f t="shared" si="40"/>
        <v>0</v>
      </c>
      <c r="W165" s="69">
        <f t="shared" si="40"/>
        <v>1</v>
      </c>
      <c r="X165" s="70">
        <f t="shared" si="40"/>
        <v>1</v>
      </c>
    </row>
    <row r="166" spans="1:24" ht="27" customHeight="1" x14ac:dyDescent="0.25">
      <c r="A166" s="251"/>
      <c r="B166" s="241" t="s">
        <v>7</v>
      </c>
      <c r="C166" s="8" t="s">
        <v>121</v>
      </c>
      <c r="D166" s="53">
        <v>0</v>
      </c>
      <c r="E166" s="54">
        <v>0</v>
      </c>
      <c r="F166" s="53">
        <v>0</v>
      </c>
      <c r="G166" s="54">
        <v>0</v>
      </c>
      <c r="H166" s="55">
        <v>0</v>
      </c>
      <c r="I166" s="54">
        <v>0</v>
      </c>
      <c r="J166" s="53">
        <v>0</v>
      </c>
      <c r="K166" s="54">
        <v>0</v>
      </c>
      <c r="L166" s="55">
        <v>0</v>
      </c>
      <c r="M166" s="54">
        <v>0</v>
      </c>
      <c r="N166" s="53">
        <v>0</v>
      </c>
      <c r="O166" s="54">
        <v>0</v>
      </c>
      <c r="P166" s="53">
        <v>0</v>
      </c>
      <c r="Q166" s="54">
        <v>0</v>
      </c>
      <c r="R166" s="55">
        <v>0</v>
      </c>
      <c r="S166" s="54">
        <v>1</v>
      </c>
      <c r="T166" s="53">
        <v>0</v>
      </c>
      <c r="U166" s="54">
        <v>0</v>
      </c>
      <c r="V166" s="53">
        <f>SUM(R166,P166,N166,L166,J166,H166,F166,D166, T166)</f>
        <v>0</v>
      </c>
      <c r="W166" s="54">
        <f>SUM(S166,Q166,O166,M166,K166,I166,G166,E166,U166)</f>
        <v>1</v>
      </c>
      <c r="X166" s="54">
        <f>SUM(V166:W166)</f>
        <v>1</v>
      </c>
    </row>
    <row r="167" spans="1:24" ht="27" customHeight="1" x14ac:dyDescent="0.25">
      <c r="A167" s="251"/>
      <c r="B167" s="242"/>
      <c r="C167" s="10" t="s">
        <v>122</v>
      </c>
      <c r="D167" s="71">
        <v>0</v>
      </c>
      <c r="E167" s="72">
        <v>0</v>
      </c>
      <c r="F167" s="71">
        <v>0</v>
      </c>
      <c r="G167" s="72">
        <v>0</v>
      </c>
      <c r="H167" s="73">
        <v>0</v>
      </c>
      <c r="I167" s="72">
        <v>0</v>
      </c>
      <c r="J167" s="71">
        <v>0</v>
      </c>
      <c r="K167" s="72">
        <v>0</v>
      </c>
      <c r="L167" s="73">
        <v>0</v>
      </c>
      <c r="M167" s="72">
        <v>0</v>
      </c>
      <c r="N167" s="71">
        <v>0</v>
      </c>
      <c r="O167" s="72">
        <v>0</v>
      </c>
      <c r="P167" s="71">
        <v>0</v>
      </c>
      <c r="Q167" s="72">
        <v>0</v>
      </c>
      <c r="R167" s="73">
        <v>0</v>
      </c>
      <c r="S167" s="72">
        <v>0</v>
      </c>
      <c r="T167" s="71">
        <v>0</v>
      </c>
      <c r="U167" s="72">
        <v>0</v>
      </c>
      <c r="V167" s="56">
        <f>SUM(R167,P167,N167,L167,J167,H167,F167,D167, T167)</f>
        <v>0</v>
      </c>
      <c r="W167" s="57">
        <f>SUM(S167,Q167,O167,M167,K167,I167,G167,E167,U167)</f>
        <v>0</v>
      </c>
      <c r="X167" s="57">
        <f>SUM(V167:W167)</f>
        <v>0</v>
      </c>
    </row>
    <row r="168" spans="1:24" ht="15" customHeight="1" thickBot="1" x14ac:dyDescent="0.3">
      <c r="A168" s="251"/>
      <c r="B168" s="243"/>
      <c r="C168" s="7" t="s">
        <v>11</v>
      </c>
      <c r="D168" s="60">
        <f t="shared" ref="D168:X168" si="41">SUM(D166:D167)</f>
        <v>0</v>
      </c>
      <c r="E168" s="61">
        <f t="shared" si="41"/>
        <v>0</v>
      </c>
      <c r="F168" s="62">
        <f t="shared" si="41"/>
        <v>0</v>
      </c>
      <c r="G168" s="63">
        <f t="shared" si="41"/>
        <v>0</v>
      </c>
      <c r="H168" s="64">
        <f t="shared" si="41"/>
        <v>0</v>
      </c>
      <c r="I168" s="61">
        <f t="shared" si="41"/>
        <v>0</v>
      </c>
      <c r="J168" s="62">
        <f t="shared" si="41"/>
        <v>0</v>
      </c>
      <c r="K168" s="65">
        <f t="shared" si="41"/>
        <v>0</v>
      </c>
      <c r="L168" s="66">
        <f t="shared" si="41"/>
        <v>0</v>
      </c>
      <c r="M168" s="67">
        <f t="shared" si="41"/>
        <v>0</v>
      </c>
      <c r="N168" s="60">
        <f t="shared" si="41"/>
        <v>0</v>
      </c>
      <c r="O168" s="67">
        <f t="shared" si="41"/>
        <v>0</v>
      </c>
      <c r="P168" s="62">
        <f t="shared" si="41"/>
        <v>0</v>
      </c>
      <c r="Q168" s="65">
        <f t="shared" si="41"/>
        <v>0</v>
      </c>
      <c r="R168" s="60">
        <f t="shared" si="41"/>
        <v>0</v>
      </c>
      <c r="S168" s="61">
        <f t="shared" si="41"/>
        <v>1</v>
      </c>
      <c r="T168" s="62">
        <f t="shared" si="41"/>
        <v>0</v>
      </c>
      <c r="U168" s="65">
        <f t="shared" si="41"/>
        <v>0</v>
      </c>
      <c r="V168" s="74">
        <f t="shared" si="41"/>
        <v>0</v>
      </c>
      <c r="W168" s="75">
        <f t="shared" si="41"/>
        <v>1</v>
      </c>
      <c r="X168" s="76">
        <f t="shared" si="41"/>
        <v>1</v>
      </c>
    </row>
    <row r="169" spans="1:24" ht="15" customHeight="1" thickBot="1" x14ac:dyDescent="0.3">
      <c r="A169" s="211" t="s">
        <v>12</v>
      </c>
      <c r="B169" s="212"/>
      <c r="C169" s="212"/>
      <c r="D169" s="77">
        <f t="shared" ref="D169:X169" si="42">SUM(D168,D165)</f>
        <v>0</v>
      </c>
      <c r="E169" s="78">
        <f t="shared" si="42"/>
        <v>1</v>
      </c>
      <c r="F169" s="77">
        <f t="shared" si="42"/>
        <v>0</v>
      </c>
      <c r="G169" s="78">
        <f t="shared" si="42"/>
        <v>0</v>
      </c>
      <c r="H169" s="79">
        <f t="shared" si="42"/>
        <v>0</v>
      </c>
      <c r="I169" s="78">
        <f t="shared" si="42"/>
        <v>0</v>
      </c>
      <c r="J169" s="77">
        <f t="shared" si="42"/>
        <v>0</v>
      </c>
      <c r="K169" s="78">
        <f t="shared" si="42"/>
        <v>0</v>
      </c>
      <c r="L169" s="79">
        <f t="shared" si="42"/>
        <v>0</v>
      </c>
      <c r="M169" s="78">
        <f t="shared" si="42"/>
        <v>0</v>
      </c>
      <c r="N169" s="77">
        <f t="shared" si="42"/>
        <v>0</v>
      </c>
      <c r="O169" s="78">
        <f t="shared" si="42"/>
        <v>0</v>
      </c>
      <c r="P169" s="77">
        <f t="shared" si="42"/>
        <v>0</v>
      </c>
      <c r="Q169" s="78">
        <f t="shared" si="42"/>
        <v>0</v>
      </c>
      <c r="R169" s="79">
        <f t="shared" si="42"/>
        <v>0</v>
      </c>
      <c r="S169" s="78">
        <f t="shared" si="42"/>
        <v>1</v>
      </c>
      <c r="T169" s="77">
        <f t="shared" si="42"/>
        <v>0</v>
      </c>
      <c r="U169" s="78">
        <f t="shared" si="42"/>
        <v>0</v>
      </c>
      <c r="V169" s="77">
        <f t="shared" si="42"/>
        <v>0</v>
      </c>
      <c r="W169" s="78">
        <f t="shared" si="42"/>
        <v>2</v>
      </c>
      <c r="X169" s="78">
        <f t="shared" si="42"/>
        <v>2</v>
      </c>
    </row>
    <row r="171" spans="1:24" ht="15" customHeight="1" thickBot="1" x14ac:dyDescent="0.35">
      <c r="A171" s="37"/>
      <c r="B171" s="1"/>
      <c r="C171" s="37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</row>
    <row r="172" spans="1:24" ht="15" customHeight="1" x14ac:dyDescent="0.25">
      <c r="A172" s="216" t="s">
        <v>23</v>
      </c>
      <c r="B172" s="217"/>
      <c r="C172" s="217"/>
      <c r="D172" s="193" t="s">
        <v>1</v>
      </c>
      <c r="E172" s="193"/>
      <c r="F172" s="193" t="s">
        <v>2</v>
      </c>
      <c r="G172" s="193"/>
      <c r="H172" s="193" t="s">
        <v>3</v>
      </c>
      <c r="I172" s="193"/>
      <c r="J172" s="193" t="s">
        <v>104</v>
      </c>
      <c r="K172" s="193"/>
      <c r="L172" s="193" t="s">
        <v>5</v>
      </c>
      <c r="M172" s="193"/>
      <c r="N172" s="193" t="s">
        <v>14</v>
      </c>
      <c r="O172" s="193"/>
      <c r="P172" s="193" t="s">
        <v>4</v>
      </c>
      <c r="Q172" s="193"/>
      <c r="R172" s="193" t="s">
        <v>105</v>
      </c>
      <c r="S172" s="193"/>
      <c r="T172" s="193" t="s">
        <v>0</v>
      </c>
      <c r="U172" s="193"/>
      <c r="V172" s="193" t="s">
        <v>12</v>
      </c>
      <c r="W172" s="193"/>
      <c r="X172" s="218" t="s">
        <v>8</v>
      </c>
    </row>
    <row r="173" spans="1:24" ht="13.5" customHeight="1" thickBot="1" x14ac:dyDescent="0.3">
      <c r="A173" s="221" t="s">
        <v>132</v>
      </c>
      <c r="B173" s="222"/>
      <c r="C173" s="222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219"/>
    </row>
    <row r="174" spans="1:24" ht="16.5" customHeight="1" thickBot="1" x14ac:dyDescent="0.3">
      <c r="A174" s="223" t="s">
        <v>24</v>
      </c>
      <c r="B174" s="224"/>
      <c r="C174" s="225"/>
      <c r="D174" s="45" t="s">
        <v>9</v>
      </c>
      <c r="E174" s="46" t="s">
        <v>10</v>
      </c>
      <c r="F174" s="45" t="s">
        <v>9</v>
      </c>
      <c r="G174" s="46" t="s">
        <v>10</v>
      </c>
      <c r="H174" s="45" t="s">
        <v>9</v>
      </c>
      <c r="I174" s="46" t="s">
        <v>10</v>
      </c>
      <c r="J174" s="45" t="s">
        <v>9</v>
      </c>
      <c r="K174" s="46" t="s">
        <v>10</v>
      </c>
      <c r="L174" s="47" t="s">
        <v>9</v>
      </c>
      <c r="M174" s="46" t="s">
        <v>10</v>
      </c>
      <c r="N174" s="45" t="s">
        <v>9</v>
      </c>
      <c r="O174" s="46" t="s">
        <v>10</v>
      </c>
      <c r="P174" s="45" t="s">
        <v>9</v>
      </c>
      <c r="Q174" s="46" t="s">
        <v>10</v>
      </c>
      <c r="R174" s="45" t="s">
        <v>9</v>
      </c>
      <c r="S174" s="46" t="s">
        <v>10</v>
      </c>
      <c r="T174" s="45" t="s">
        <v>9</v>
      </c>
      <c r="U174" s="48" t="s">
        <v>10</v>
      </c>
      <c r="V174" s="45" t="s">
        <v>9</v>
      </c>
      <c r="W174" s="46" t="s">
        <v>10</v>
      </c>
      <c r="X174" s="220"/>
    </row>
    <row r="175" spans="1:24" ht="27" customHeight="1" x14ac:dyDescent="0.25">
      <c r="A175" s="250" t="s">
        <v>16</v>
      </c>
      <c r="B175" s="235" t="s">
        <v>6</v>
      </c>
      <c r="C175" s="11" t="s">
        <v>121</v>
      </c>
      <c r="D175" s="53">
        <v>0</v>
      </c>
      <c r="E175" s="54">
        <v>2</v>
      </c>
      <c r="F175" s="53">
        <v>0</v>
      </c>
      <c r="G175" s="54">
        <v>0</v>
      </c>
      <c r="H175" s="55">
        <v>0</v>
      </c>
      <c r="I175" s="54">
        <v>0</v>
      </c>
      <c r="J175" s="53">
        <v>0</v>
      </c>
      <c r="K175" s="54">
        <v>0</v>
      </c>
      <c r="L175" s="55">
        <v>0</v>
      </c>
      <c r="M175" s="54">
        <v>0</v>
      </c>
      <c r="N175" s="53">
        <v>0</v>
      </c>
      <c r="O175" s="54">
        <v>0</v>
      </c>
      <c r="P175" s="53">
        <v>0</v>
      </c>
      <c r="Q175" s="54">
        <v>0</v>
      </c>
      <c r="R175" s="55">
        <v>0</v>
      </c>
      <c r="S175" s="54">
        <v>0</v>
      </c>
      <c r="T175" s="53">
        <v>0</v>
      </c>
      <c r="U175" s="54">
        <v>0</v>
      </c>
      <c r="V175" s="96">
        <f>SUM(R175,P175,N175,L175,J175,H175,F175,D175, T175)</f>
        <v>0</v>
      </c>
      <c r="W175" s="87">
        <f>SUM(S175,Q175,O175,M175,K175,I175,G175,E175,U175)</f>
        <v>2</v>
      </c>
      <c r="X175" s="57">
        <f>SUM(V175:W175)</f>
        <v>2</v>
      </c>
    </row>
    <row r="176" spans="1:24" ht="27" customHeight="1" x14ac:dyDescent="0.25">
      <c r="A176" s="251"/>
      <c r="B176" s="236"/>
      <c r="C176" s="40" t="s">
        <v>122</v>
      </c>
      <c r="D176" s="71">
        <v>0</v>
      </c>
      <c r="E176" s="72">
        <v>1</v>
      </c>
      <c r="F176" s="71">
        <v>0</v>
      </c>
      <c r="G176" s="72">
        <v>0</v>
      </c>
      <c r="H176" s="73">
        <v>0</v>
      </c>
      <c r="I176" s="72">
        <v>0</v>
      </c>
      <c r="J176" s="71">
        <v>0</v>
      </c>
      <c r="K176" s="72">
        <v>0</v>
      </c>
      <c r="L176" s="73">
        <v>0</v>
      </c>
      <c r="M176" s="72">
        <v>0</v>
      </c>
      <c r="N176" s="71">
        <v>0</v>
      </c>
      <c r="O176" s="72">
        <v>0</v>
      </c>
      <c r="P176" s="71">
        <v>0</v>
      </c>
      <c r="Q176" s="72">
        <v>0</v>
      </c>
      <c r="R176" s="73">
        <v>0</v>
      </c>
      <c r="S176" s="72">
        <v>1</v>
      </c>
      <c r="T176" s="71">
        <v>0</v>
      </c>
      <c r="U176" s="72">
        <v>0</v>
      </c>
      <c r="V176" s="56">
        <f>SUM(R176,P176,N176,L176,J176,H176,F176,D176, T176)</f>
        <v>0</v>
      </c>
      <c r="W176" s="57">
        <f>SUM(S176,Q176,O176,M176,K176,I176,G176,E176,U176)</f>
        <v>2</v>
      </c>
      <c r="X176" s="57">
        <f>SUM(V176:W176)</f>
        <v>2</v>
      </c>
    </row>
    <row r="177" spans="1:25" ht="15" customHeight="1" thickBot="1" x14ac:dyDescent="0.3">
      <c r="A177" s="251"/>
      <c r="B177" s="237"/>
      <c r="C177" s="6" t="s">
        <v>123</v>
      </c>
      <c r="D177" s="60">
        <f t="shared" ref="D177:X177" si="43">SUM(D175:D176)</f>
        <v>0</v>
      </c>
      <c r="E177" s="61">
        <f t="shared" si="43"/>
        <v>3</v>
      </c>
      <c r="F177" s="62">
        <f t="shared" si="43"/>
        <v>0</v>
      </c>
      <c r="G177" s="63">
        <f t="shared" si="43"/>
        <v>0</v>
      </c>
      <c r="H177" s="64">
        <f t="shared" si="43"/>
        <v>0</v>
      </c>
      <c r="I177" s="61">
        <f t="shared" si="43"/>
        <v>0</v>
      </c>
      <c r="J177" s="62">
        <f t="shared" si="43"/>
        <v>0</v>
      </c>
      <c r="K177" s="65">
        <f t="shared" si="43"/>
        <v>0</v>
      </c>
      <c r="L177" s="66">
        <f t="shared" si="43"/>
        <v>0</v>
      </c>
      <c r="M177" s="67">
        <f t="shared" si="43"/>
        <v>0</v>
      </c>
      <c r="N177" s="60">
        <f t="shared" si="43"/>
        <v>0</v>
      </c>
      <c r="O177" s="67">
        <f t="shared" si="43"/>
        <v>0</v>
      </c>
      <c r="P177" s="62">
        <f t="shared" si="43"/>
        <v>0</v>
      </c>
      <c r="Q177" s="65">
        <f t="shared" si="43"/>
        <v>0</v>
      </c>
      <c r="R177" s="60">
        <f t="shared" si="43"/>
        <v>0</v>
      </c>
      <c r="S177" s="61">
        <f t="shared" si="43"/>
        <v>1</v>
      </c>
      <c r="T177" s="62">
        <f t="shared" si="43"/>
        <v>0</v>
      </c>
      <c r="U177" s="65">
        <f t="shared" si="43"/>
        <v>0</v>
      </c>
      <c r="V177" s="68">
        <f t="shared" si="43"/>
        <v>0</v>
      </c>
      <c r="W177" s="69">
        <f t="shared" si="43"/>
        <v>4</v>
      </c>
      <c r="X177" s="70">
        <f t="shared" si="43"/>
        <v>4</v>
      </c>
    </row>
    <row r="178" spans="1:25" ht="27" customHeight="1" x14ac:dyDescent="0.25">
      <c r="A178" s="251"/>
      <c r="B178" s="241" t="s">
        <v>7</v>
      </c>
      <c r="C178" s="8" t="s">
        <v>121</v>
      </c>
      <c r="D178" s="53">
        <v>0</v>
      </c>
      <c r="E178" s="54">
        <v>2</v>
      </c>
      <c r="F178" s="53">
        <v>0</v>
      </c>
      <c r="G178" s="54">
        <v>0</v>
      </c>
      <c r="H178" s="55">
        <v>0</v>
      </c>
      <c r="I178" s="54">
        <v>0</v>
      </c>
      <c r="J178" s="53">
        <v>0</v>
      </c>
      <c r="K178" s="54">
        <v>0</v>
      </c>
      <c r="L178" s="55">
        <v>0</v>
      </c>
      <c r="M178" s="54">
        <v>0</v>
      </c>
      <c r="N178" s="53">
        <v>0</v>
      </c>
      <c r="O178" s="54">
        <v>0</v>
      </c>
      <c r="P178" s="53">
        <v>0</v>
      </c>
      <c r="Q178" s="54">
        <v>0</v>
      </c>
      <c r="R178" s="55">
        <v>0</v>
      </c>
      <c r="S178" s="54">
        <v>0</v>
      </c>
      <c r="T178" s="53">
        <v>0</v>
      </c>
      <c r="U178" s="54">
        <v>0</v>
      </c>
      <c r="V178" s="53">
        <f>SUM(R178,P178,N178,L178,J178,H178,F178,D178, T178)</f>
        <v>0</v>
      </c>
      <c r="W178" s="54">
        <f>SUM(S178,Q178,O178,M178,K178,I178,G178,E178,U178)</f>
        <v>2</v>
      </c>
      <c r="X178" s="54">
        <f>SUM(V178:W178)</f>
        <v>2</v>
      </c>
    </row>
    <row r="179" spans="1:25" ht="27" customHeight="1" x14ac:dyDescent="0.25">
      <c r="A179" s="251"/>
      <c r="B179" s="242"/>
      <c r="C179" s="10" t="s">
        <v>122</v>
      </c>
      <c r="D179" s="71">
        <v>4</v>
      </c>
      <c r="E179" s="72">
        <v>3</v>
      </c>
      <c r="F179" s="71">
        <v>0</v>
      </c>
      <c r="G179" s="72">
        <v>0</v>
      </c>
      <c r="H179" s="73">
        <v>0</v>
      </c>
      <c r="I179" s="72">
        <v>0</v>
      </c>
      <c r="J179" s="71">
        <v>0</v>
      </c>
      <c r="K179" s="72">
        <v>0</v>
      </c>
      <c r="L179" s="73">
        <v>0</v>
      </c>
      <c r="M179" s="72">
        <v>0</v>
      </c>
      <c r="N179" s="71">
        <v>0</v>
      </c>
      <c r="O179" s="72">
        <v>0</v>
      </c>
      <c r="P179" s="71">
        <v>0</v>
      </c>
      <c r="Q179" s="72">
        <v>0</v>
      </c>
      <c r="R179" s="73">
        <v>0</v>
      </c>
      <c r="S179" s="72">
        <v>0</v>
      </c>
      <c r="T179" s="71">
        <v>0</v>
      </c>
      <c r="U179" s="72">
        <v>0</v>
      </c>
      <c r="V179" s="56">
        <f>SUM(R179,P179,N179,L179,J179,H179,F179,D179, T179)</f>
        <v>4</v>
      </c>
      <c r="W179" s="57">
        <f>SUM(S179,Q179,O179,M179,K179,I179,G179,E179,U179)</f>
        <v>3</v>
      </c>
      <c r="X179" s="57">
        <f>SUM(V179:W179)</f>
        <v>7</v>
      </c>
    </row>
    <row r="180" spans="1:25" ht="15" customHeight="1" thickBot="1" x14ac:dyDescent="0.3">
      <c r="A180" s="251"/>
      <c r="B180" s="243"/>
      <c r="C180" s="7" t="s">
        <v>11</v>
      </c>
      <c r="D180" s="60">
        <f t="shared" ref="D180:X180" si="44">SUM(D178:D179)</f>
        <v>4</v>
      </c>
      <c r="E180" s="61">
        <f t="shared" si="44"/>
        <v>5</v>
      </c>
      <c r="F180" s="62">
        <f t="shared" si="44"/>
        <v>0</v>
      </c>
      <c r="G180" s="63">
        <f t="shared" si="44"/>
        <v>0</v>
      </c>
      <c r="H180" s="64">
        <f t="shared" si="44"/>
        <v>0</v>
      </c>
      <c r="I180" s="61">
        <f t="shared" si="44"/>
        <v>0</v>
      </c>
      <c r="J180" s="62">
        <f t="shared" si="44"/>
        <v>0</v>
      </c>
      <c r="K180" s="65">
        <f t="shared" si="44"/>
        <v>0</v>
      </c>
      <c r="L180" s="66">
        <f t="shared" si="44"/>
        <v>0</v>
      </c>
      <c r="M180" s="67">
        <f t="shared" si="44"/>
        <v>0</v>
      </c>
      <c r="N180" s="60">
        <f t="shared" si="44"/>
        <v>0</v>
      </c>
      <c r="O180" s="67">
        <f t="shared" si="44"/>
        <v>0</v>
      </c>
      <c r="P180" s="62">
        <f t="shared" si="44"/>
        <v>0</v>
      </c>
      <c r="Q180" s="65">
        <f t="shared" si="44"/>
        <v>0</v>
      </c>
      <c r="R180" s="60">
        <f t="shared" si="44"/>
        <v>0</v>
      </c>
      <c r="S180" s="61">
        <f t="shared" si="44"/>
        <v>0</v>
      </c>
      <c r="T180" s="62">
        <f t="shared" si="44"/>
        <v>0</v>
      </c>
      <c r="U180" s="65">
        <f t="shared" si="44"/>
        <v>0</v>
      </c>
      <c r="V180" s="74">
        <f t="shared" si="44"/>
        <v>4</v>
      </c>
      <c r="W180" s="75">
        <f t="shared" si="44"/>
        <v>5</v>
      </c>
      <c r="X180" s="76">
        <f t="shared" si="44"/>
        <v>9</v>
      </c>
    </row>
    <row r="181" spans="1:25" ht="15" customHeight="1" thickBot="1" x14ac:dyDescent="0.3">
      <c r="A181" s="211" t="s">
        <v>12</v>
      </c>
      <c r="B181" s="212"/>
      <c r="C181" s="212"/>
      <c r="D181" s="77">
        <f t="shared" ref="D181:X181" si="45">SUM(D180,D177)</f>
        <v>4</v>
      </c>
      <c r="E181" s="78">
        <f t="shared" si="45"/>
        <v>8</v>
      </c>
      <c r="F181" s="77">
        <f t="shared" si="45"/>
        <v>0</v>
      </c>
      <c r="G181" s="78">
        <f t="shared" si="45"/>
        <v>0</v>
      </c>
      <c r="H181" s="79">
        <f t="shared" si="45"/>
        <v>0</v>
      </c>
      <c r="I181" s="78">
        <f t="shared" si="45"/>
        <v>0</v>
      </c>
      <c r="J181" s="77">
        <f t="shared" si="45"/>
        <v>0</v>
      </c>
      <c r="K181" s="78">
        <f t="shared" si="45"/>
        <v>0</v>
      </c>
      <c r="L181" s="79">
        <f t="shared" si="45"/>
        <v>0</v>
      </c>
      <c r="M181" s="78">
        <f t="shared" si="45"/>
        <v>0</v>
      </c>
      <c r="N181" s="77">
        <f t="shared" si="45"/>
        <v>0</v>
      </c>
      <c r="O181" s="78">
        <f t="shared" si="45"/>
        <v>0</v>
      </c>
      <c r="P181" s="77">
        <f t="shared" si="45"/>
        <v>0</v>
      </c>
      <c r="Q181" s="78">
        <f t="shared" si="45"/>
        <v>0</v>
      </c>
      <c r="R181" s="79">
        <f t="shared" si="45"/>
        <v>0</v>
      </c>
      <c r="S181" s="78">
        <f t="shared" si="45"/>
        <v>1</v>
      </c>
      <c r="T181" s="77">
        <f t="shared" si="45"/>
        <v>0</v>
      </c>
      <c r="U181" s="78">
        <f t="shared" si="45"/>
        <v>0</v>
      </c>
      <c r="V181" s="77">
        <f t="shared" si="45"/>
        <v>4</v>
      </c>
      <c r="W181" s="78">
        <f t="shared" si="45"/>
        <v>9</v>
      </c>
      <c r="X181" s="78">
        <f t="shared" si="45"/>
        <v>13</v>
      </c>
    </row>
    <row r="182" spans="1:25" ht="13.8" thickBot="1" x14ac:dyDescent="0.3"/>
    <row r="183" spans="1:25" ht="15" customHeight="1" x14ac:dyDescent="0.25">
      <c r="A183" s="216" t="s">
        <v>117</v>
      </c>
      <c r="B183" s="217"/>
      <c r="C183" s="217"/>
      <c r="D183" s="193" t="s">
        <v>1</v>
      </c>
      <c r="E183" s="193"/>
      <c r="F183" s="193" t="s">
        <v>2</v>
      </c>
      <c r="G183" s="193"/>
      <c r="H183" s="193" t="s">
        <v>3</v>
      </c>
      <c r="I183" s="193"/>
      <c r="J183" s="193" t="s">
        <v>104</v>
      </c>
      <c r="K183" s="193"/>
      <c r="L183" s="193" t="s">
        <v>5</v>
      </c>
      <c r="M183" s="193"/>
      <c r="N183" s="193" t="s">
        <v>14</v>
      </c>
      <c r="O183" s="193"/>
      <c r="P183" s="193" t="s">
        <v>4</v>
      </c>
      <c r="Q183" s="193"/>
      <c r="R183" s="193" t="s">
        <v>105</v>
      </c>
      <c r="S183" s="193"/>
      <c r="T183" s="193" t="s">
        <v>0</v>
      </c>
      <c r="U183" s="193"/>
      <c r="V183" s="193" t="s">
        <v>12</v>
      </c>
      <c r="W183" s="193"/>
      <c r="X183" s="218" t="s">
        <v>8</v>
      </c>
    </row>
    <row r="184" spans="1:25" ht="13.5" customHeight="1" thickBot="1" x14ac:dyDescent="0.3">
      <c r="A184" s="221" t="s">
        <v>132</v>
      </c>
      <c r="B184" s="222"/>
      <c r="C184" s="222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219"/>
    </row>
    <row r="185" spans="1:25" ht="16.5" customHeight="1" thickBot="1" x14ac:dyDescent="0.3">
      <c r="A185" s="223" t="s">
        <v>118</v>
      </c>
      <c r="B185" s="224"/>
      <c r="C185" s="225"/>
      <c r="D185" s="45" t="s">
        <v>9</v>
      </c>
      <c r="E185" s="46" t="s">
        <v>10</v>
      </c>
      <c r="F185" s="45" t="s">
        <v>9</v>
      </c>
      <c r="G185" s="46" t="s">
        <v>10</v>
      </c>
      <c r="H185" s="45" t="s">
        <v>9</v>
      </c>
      <c r="I185" s="46" t="s">
        <v>10</v>
      </c>
      <c r="J185" s="45" t="s">
        <v>9</v>
      </c>
      <c r="K185" s="46" t="s">
        <v>10</v>
      </c>
      <c r="L185" s="47" t="s">
        <v>9</v>
      </c>
      <c r="M185" s="46" t="s">
        <v>10</v>
      </c>
      <c r="N185" s="45" t="s">
        <v>9</v>
      </c>
      <c r="O185" s="46" t="s">
        <v>10</v>
      </c>
      <c r="P185" s="45" t="s">
        <v>9</v>
      </c>
      <c r="Q185" s="46" t="s">
        <v>10</v>
      </c>
      <c r="R185" s="45" t="s">
        <v>9</v>
      </c>
      <c r="S185" s="46" t="s">
        <v>10</v>
      </c>
      <c r="T185" s="45" t="s">
        <v>9</v>
      </c>
      <c r="U185" s="48" t="s">
        <v>10</v>
      </c>
      <c r="V185" s="45" t="s">
        <v>9</v>
      </c>
      <c r="W185" s="46" t="s">
        <v>10</v>
      </c>
      <c r="X185" s="220"/>
    </row>
    <row r="186" spans="1:25" ht="27" customHeight="1" x14ac:dyDescent="0.25">
      <c r="A186" s="247" t="s">
        <v>16</v>
      </c>
      <c r="B186" s="235" t="s">
        <v>6</v>
      </c>
      <c r="C186" s="8" t="s">
        <v>121</v>
      </c>
      <c r="D186" s="53">
        <v>0</v>
      </c>
      <c r="E186" s="54">
        <v>3</v>
      </c>
      <c r="F186" s="53">
        <v>0</v>
      </c>
      <c r="G186" s="54">
        <v>0</v>
      </c>
      <c r="H186" s="55">
        <v>0</v>
      </c>
      <c r="I186" s="54">
        <v>0</v>
      </c>
      <c r="J186" s="53">
        <v>0</v>
      </c>
      <c r="K186" s="54">
        <v>0</v>
      </c>
      <c r="L186" s="55">
        <v>0</v>
      </c>
      <c r="M186" s="54">
        <v>0</v>
      </c>
      <c r="N186" s="53">
        <v>0</v>
      </c>
      <c r="O186" s="54">
        <v>1</v>
      </c>
      <c r="P186" s="53">
        <v>0</v>
      </c>
      <c r="Q186" s="54">
        <v>1</v>
      </c>
      <c r="R186" s="55">
        <v>0</v>
      </c>
      <c r="S186" s="54">
        <v>0</v>
      </c>
      <c r="T186" s="53">
        <v>0</v>
      </c>
      <c r="U186" s="54">
        <v>0</v>
      </c>
      <c r="V186" s="96">
        <f>SUM(R186,P186,N186,L186,J186,H186,F186,D186, T186)</f>
        <v>0</v>
      </c>
      <c r="W186" s="87">
        <f>SUM(S186,Q186,O186,M186,K186,I186,G186,E186,U186)</f>
        <v>5</v>
      </c>
      <c r="X186" s="57">
        <f>SUM(V186:W186)</f>
        <v>5</v>
      </c>
    </row>
    <row r="187" spans="1:25" ht="27.75" customHeight="1" x14ac:dyDescent="0.25">
      <c r="A187" s="248"/>
      <c r="B187" s="236"/>
      <c r="C187" s="9" t="s">
        <v>122</v>
      </c>
      <c r="D187" s="56">
        <v>0</v>
      </c>
      <c r="E187" s="57">
        <v>0</v>
      </c>
      <c r="F187" s="56">
        <v>0</v>
      </c>
      <c r="G187" s="57">
        <v>0</v>
      </c>
      <c r="H187" s="58">
        <v>0</v>
      </c>
      <c r="I187" s="57">
        <v>0</v>
      </c>
      <c r="J187" s="56">
        <v>0</v>
      </c>
      <c r="K187" s="57">
        <v>0</v>
      </c>
      <c r="L187" s="58">
        <v>0</v>
      </c>
      <c r="M187" s="57">
        <v>0</v>
      </c>
      <c r="N187" s="56">
        <v>0</v>
      </c>
      <c r="O187" s="57">
        <v>0</v>
      </c>
      <c r="P187" s="56">
        <v>0</v>
      </c>
      <c r="Q187" s="57">
        <v>0</v>
      </c>
      <c r="R187" s="58">
        <v>0</v>
      </c>
      <c r="S187" s="57">
        <v>0</v>
      </c>
      <c r="T187" s="56">
        <v>0</v>
      </c>
      <c r="U187" s="57">
        <v>0</v>
      </c>
      <c r="V187" s="59">
        <f>SUM(R187,P187,N187,L187,J187,H187,F187,D187, T187)</f>
        <v>0</v>
      </c>
      <c r="W187" s="57">
        <f>SUM(S187,Q187,O187,M187,K187,I187,G187,E187,U187)</f>
        <v>0</v>
      </c>
      <c r="X187" s="57">
        <f>SUM(V187:W187)</f>
        <v>0</v>
      </c>
    </row>
    <row r="188" spans="1:25" ht="15" customHeight="1" thickBot="1" x14ac:dyDescent="0.3">
      <c r="A188" s="248"/>
      <c r="B188" s="237"/>
      <c r="C188" s="6" t="s">
        <v>123</v>
      </c>
      <c r="D188" s="60">
        <f t="shared" ref="D188:X188" si="46">SUM(D186:D187)</f>
        <v>0</v>
      </c>
      <c r="E188" s="61">
        <f t="shared" si="46"/>
        <v>3</v>
      </c>
      <c r="F188" s="62">
        <f t="shared" si="46"/>
        <v>0</v>
      </c>
      <c r="G188" s="63">
        <f t="shared" si="46"/>
        <v>0</v>
      </c>
      <c r="H188" s="64">
        <f t="shared" si="46"/>
        <v>0</v>
      </c>
      <c r="I188" s="61">
        <f t="shared" si="46"/>
        <v>0</v>
      </c>
      <c r="J188" s="62">
        <f t="shared" si="46"/>
        <v>0</v>
      </c>
      <c r="K188" s="65">
        <f t="shared" si="46"/>
        <v>0</v>
      </c>
      <c r="L188" s="66">
        <f t="shared" si="46"/>
        <v>0</v>
      </c>
      <c r="M188" s="67">
        <f t="shared" si="46"/>
        <v>0</v>
      </c>
      <c r="N188" s="60">
        <f t="shared" si="46"/>
        <v>0</v>
      </c>
      <c r="O188" s="67">
        <f t="shared" si="46"/>
        <v>1</v>
      </c>
      <c r="P188" s="62">
        <f t="shared" si="46"/>
        <v>0</v>
      </c>
      <c r="Q188" s="65">
        <f t="shared" si="46"/>
        <v>1</v>
      </c>
      <c r="R188" s="60">
        <f t="shared" si="46"/>
        <v>0</v>
      </c>
      <c r="S188" s="61">
        <f t="shared" si="46"/>
        <v>0</v>
      </c>
      <c r="T188" s="62">
        <f t="shared" si="46"/>
        <v>0</v>
      </c>
      <c r="U188" s="65">
        <f t="shared" si="46"/>
        <v>0</v>
      </c>
      <c r="V188" s="68">
        <f t="shared" si="46"/>
        <v>0</v>
      </c>
      <c r="W188" s="69">
        <f t="shared" si="46"/>
        <v>5</v>
      </c>
      <c r="X188" s="70">
        <f t="shared" si="46"/>
        <v>5</v>
      </c>
    </row>
    <row r="189" spans="1:25" ht="27" customHeight="1" x14ac:dyDescent="0.25">
      <c r="A189" s="248"/>
      <c r="B189" s="241" t="s">
        <v>7</v>
      </c>
      <c r="C189" s="8" t="s">
        <v>121</v>
      </c>
      <c r="D189" s="53">
        <v>2</v>
      </c>
      <c r="E189" s="54">
        <v>0</v>
      </c>
      <c r="F189" s="53">
        <v>0</v>
      </c>
      <c r="G189" s="54">
        <v>0</v>
      </c>
      <c r="H189" s="55">
        <v>0</v>
      </c>
      <c r="I189" s="54">
        <v>0</v>
      </c>
      <c r="J189" s="53">
        <v>0</v>
      </c>
      <c r="K189" s="54">
        <v>0</v>
      </c>
      <c r="L189" s="55">
        <v>0</v>
      </c>
      <c r="M189" s="54">
        <v>0</v>
      </c>
      <c r="N189" s="53">
        <v>0</v>
      </c>
      <c r="O189" s="54">
        <v>0</v>
      </c>
      <c r="P189" s="53">
        <v>0</v>
      </c>
      <c r="Q189" s="54">
        <v>0</v>
      </c>
      <c r="R189" s="55">
        <v>0</v>
      </c>
      <c r="S189" s="54">
        <v>0</v>
      </c>
      <c r="T189" s="53">
        <v>0</v>
      </c>
      <c r="U189" s="54">
        <v>0</v>
      </c>
      <c r="V189" s="53">
        <f>SUM(R189,P189,N189,L189,J189,H189,F189,D189, T189)</f>
        <v>2</v>
      </c>
      <c r="W189" s="54">
        <f>SUM(S189,Q189,O189,M189,K189,I189,G189,E189,U189)</f>
        <v>0</v>
      </c>
      <c r="X189" s="54">
        <f>SUM(V189:W189)</f>
        <v>2</v>
      </c>
    </row>
    <row r="190" spans="1:25" ht="27" customHeight="1" x14ac:dyDescent="0.25">
      <c r="A190" s="248"/>
      <c r="B190" s="242"/>
      <c r="C190" s="10" t="s">
        <v>122</v>
      </c>
      <c r="D190" s="71">
        <v>1</v>
      </c>
      <c r="E190" s="72">
        <v>0</v>
      </c>
      <c r="F190" s="71">
        <v>0</v>
      </c>
      <c r="G190" s="72">
        <v>0</v>
      </c>
      <c r="H190" s="73">
        <v>0</v>
      </c>
      <c r="I190" s="72">
        <v>0</v>
      </c>
      <c r="J190" s="71">
        <v>0</v>
      </c>
      <c r="K190" s="72">
        <v>0</v>
      </c>
      <c r="L190" s="73">
        <v>0</v>
      </c>
      <c r="M190" s="72">
        <v>0</v>
      </c>
      <c r="N190" s="71">
        <v>0</v>
      </c>
      <c r="O190" s="72">
        <v>0</v>
      </c>
      <c r="P190" s="71">
        <v>0</v>
      </c>
      <c r="Q190" s="72">
        <v>0</v>
      </c>
      <c r="R190" s="73">
        <v>0</v>
      </c>
      <c r="S190" s="72">
        <v>0</v>
      </c>
      <c r="T190" s="71">
        <v>0</v>
      </c>
      <c r="U190" s="72">
        <v>0</v>
      </c>
      <c r="V190" s="56">
        <f>SUM(R190,P190,N190,L190,J190,H190,F190,D190, T190)</f>
        <v>1</v>
      </c>
      <c r="W190" s="57">
        <f>SUM(S190,Q190,O190,M190,K190,I190,G190,E190,U190)</f>
        <v>0</v>
      </c>
      <c r="X190" s="57">
        <f>SUM(V190:W190)</f>
        <v>1</v>
      </c>
    </row>
    <row r="191" spans="1:25" ht="15" customHeight="1" thickBot="1" x14ac:dyDescent="0.3">
      <c r="A191" s="249"/>
      <c r="B191" s="243"/>
      <c r="C191" s="7" t="s">
        <v>11</v>
      </c>
      <c r="D191" s="60">
        <f t="shared" ref="D191:X191" si="47">SUM(D189:D190)</f>
        <v>3</v>
      </c>
      <c r="E191" s="61">
        <f t="shared" si="47"/>
        <v>0</v>
      </c>
      <c r="F191" s="62">
        <f t="shared" si="47"/>
        <v>0</v>
      </c>
      <c r="G191" s="63">
        <f t="shared" si="47"/>
        <v>0</v>
      </c>
      <c r="H191" s="64">
        <f t="shared" si="47"/>
        <v>0</v>
      </c>
      <c r="I191" s="61">
        <f t="shared" si="47"/>
        <v>0</v>
      </c>
      <c r="J191" s="62">
        <f t="shared" si="47"/>
        <v>0</v>
      </c>
      <c r="K191" s="65">
        <f t="shared" si="47"/>
        <v>0</v>
      </c>
      <c r="L191" s="66">
        <f t="shared" si="47"/>
        <v>0</v>
      </c>
      <c r="M191" s="67">
        <f t="shared" si="47"/>
        <v>0</v>
      </c>
      <c r="N191" s="60">
        <f t="shared" si="47"/>
        <v>0</v>
      </c>
      <c r="O191" s="67">
        <f t="shared" si="47"/>
        <v>0</v>
      </c>
      <c r="P191" s="62">
        <f t="shared" si="47"/>
        <v>0</v>
      </c>
      <c r="Q191" s="65">
        <f t="shared" si="47"/>
        <v>0</v>
      </c>
      <c r="R191" s="60">
        <f t="shared" si="47"/>
        <v>0</v>
      </c>
      <c r="S191" s="61">
        <f t="shared" si="47"/>
        <v>0</v>
      </c>
      <c r="T191" s="62">
        <f t="shared" si="47"/>
        <v>0</v>
      </c>
      <c r="U191" s="65">
        <f t="shared" si="47"/>
        <v>0</v>
      </c>
      <c r="V191" s="74">
        <f t="shared" si="47"/>
        <v>3</v>
      </c>
      <c r="W191" s="75">
        <f t="shared" si="47"/>
        <v>0</v>
      </c>
      <c r="X191" s="76">
        <f t="shared" si="47"/>
        <v>3</v>
      </c>
    </row>
    <row r="192" spans="1:25" ht="15" customHeight="1" thickBot="1" x14ac:dyDescent="0.3">
      <c r="A192" s="211" t="s">
        <v>12</v>
      </c>
      <c r="B192" s="212"/>
      <c r="C192" s="212"/>
      <c r="D192" s="77">
        <f t="shared" ref="D192:X192" si="48">SUM(D191,D188)</f>
        <v>3</v>
      </c>
      <c r="E192" s="78">
        <f t="shared" si="48"/>
        <v>3</v>
      </c>
      <c r="F192" s="77">
        <f t="shared" si="48"/>
        <v>0</v>
      </c>
      <c r="G192" s="78">
        <f t="shared" si="48"/>
        <v>0</v>
      </c>
      <c r="H192" s="79">
        <f t="shared" si="48"/>
        <v>0</v>
      </c>
      <c r="I192" s="78">
        <f t="shared" si="48"/>
        <v>0</v>
      </c>
      <c r="J192" s="77">
        <f t="shared" si="48"/>
        <v>0</v>
      </c>
      <c r="K192" s="78">
        <f t="shared" si="48"/>
        <v>0</v>
      </c>
      <c r="L192" s="79">
        <f t="shared" si="48"/>
        <v>0</v>
      </c>
      <c r="M192" s="78">
        <f t="shared" si="48"/>
        <v>0</v>
      </c>
      <c r="N192" s="77">
        <f t="shared" si="48"/>
        <v>0</v>
      </c>
      <c r="O192" s="78">
        <f t="shared" si="48"/>
        <v>1</v>
      </c>
      <c r="P192" s="77">
        <f t="shared" si="48"/>
        <v>0</v>
      </c>
      <c r="Q192" s="78">
        <f t="shared" si="48"/>
        <v>1</v>
      </c>
      <c r="R192" s="79">
        <f t="shared" si="48"/>
        <v>0</v>
      </c>
      <c r="S192" s="78">
        <f t="shared" si="48"/>
        <v>0</v>
      </c>
      <c r="T192" s="77">
        <f t="shared" si="48"/>
        <v>0</v>
      </c>
      <c r="U192" s="78">
        <f t="shared" si="48"/>
        <v>0</v>
      </c>
      <c r="V192" s="77">
        <f t="shared" si="48"/>
        <v>3</v>
      </c>
      <c r="W192" s="78">
        <f t="shared" si="48"/>
        <v>5</v>
      </c>
      <c r="X192" s="78">
        <f t="shared" si="48"/>
        <v>8</v>
      </c>
      <c r="Y192" s="14"/>
    </row>
    <row r="194" spans="1:25" ht="13.8" thickBot="1" x14ac:dyDescent="0.3"/>
    <row r="195" spans="1:25" ht="15" customHeight="1" x14ac:dyDescent="0.25">
      <c r="A195" s="216" t="s">
        <v>114</v>
      </c>
      <c r="B195" s="217"/>
      <c r="C195" s="217"/>
      <c r="D195" s="193" t="s">
        <v>1</v>
      </c>
      <c r="E195" s="193"/>
      <c r="F195" s="193" t="s">
        <v>2</v>
      </c>
      <c r="G195" s="193"/>
      <c r="H195" s="193" t="s">
        <v>3</v>
      </c>
      <c r="I195" s="193"/>
      <c r="J195" s="193" t="s">
        <v>104</v>
      </c>
      <c r="K195" s="193"/>
      <c r="L195" s="193" t="s">
        <v>5</v>
      </c>
      <c r="M195" s="193"/>
      <c r="N195" s="193" t="s">
        <v>14</v>
      </c>
      <c r="O195" s="193"/>
      <c r="P195" s="193" t="s">
        <v>4</v>
      </c>
      <c r="Q195" s="193"/>
      <c r="R195" s="193" t="s">
        <v>105</v>
      </c>
      <c r="S195" s="193"/>
      <c r="T195" s="193" t="s">
        <v>0</v>
      </c>
      <c r="U195" s="193"/>
      <c r="V195" s="193" t="s">
        <v>12</v>
      </c>
      <c r="W195" s="193"/>
      <c r="X195" s="218" t="s">
        <v>8</v>
      </c>
    </row>
    <row r="196" spans="1:25" ht="13.5" customHeight="1" thickBot="1" x14ac:dyDescent="0.3">
      <c r="A196" s="221" t="s">
        <v>132</v>
      </c>
      <c r="B196" s="222"/>
      <c r="C196" s="222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219"/>
    </row>
    <row r="197" spans="1:25" ht="16.5" customHeight="1" thickBot="1" x14ac:dyDescent="0.3">
      <c r="A197" s="223" t="s">
        <v>32</v>
      </c>
      <c r="B197" s="224"/>
      <c r="C197" s="225"/>
      <c r="D197" s="45" t="s">
        <v>9</v>
      </c>
      <c r="E197" s="46" t="s">
        <v>10</v>
      </c>
      <c r="F197" s="45" t="s">
        <v>9</v>
      </c>
      <c r="G197" s="46" t="s">
        <v>10</v>
      </c>
      <c r="H197" s="45" t="s">
        <v>9</v>
      </c>
      <c r="I197" s="46" t="s">
        <v>10</v>
      </c>
      <c r="J197" s="45" t="s">
        <v>9</v>
      </c>
      <c r="K197" s="46" t="s">
        <v>10</v>
      </c>
      <c r="L197" s="47" t="s">
        <v>9</v>
      </c>
      <c r="M197" s="46" t="s">
        <v>10</v>
      </c>
      <c r="N197" s="45" t="s">
        <v>9</v>
      </c>
      <c r="O197" s="46" t="s">
        <v>10</v>
      </c>
      <c r="P197" s="45" t="s">
        <v>9</v>
      </c>
      <c r="Q197" s="46" t="s">
        <v>10</v>
      </c>
      <c r="R197" s="45" t="s">
        <v>9</v>
      </c>
      <c r="S197" s="46" t="s">
        <v>10</v>
      </c>
      <c r="T197" s="45" t="s">
        <v>9</v>
      </c>
      <c r="U197" s="48" t="s">
        <v>10</v>
      </c>
      <c r="V197" s="45" t="s">
        <v>9</v>
      </c>
      <c r="W197" s="46" t="s">
        <v>10</v>
      </c>
      <c r="X197" s="220"/>
    </row>
    <row r="198" spans="1:25" ht="27" customHeight="1" x14ac:dyDescent="0.25">
      <c r="A198" s="247" t="s">
        <v>16</v>
      </c>
      <c r="B198" s="235" t="s">
        <v>6</v>
      </c>
      <c r="C198" s="8" t="s">
        <v>121</v>
      </c>
      <c r="D198" s="53">
        <v>0</v>
      </c>
      <c r="E198" s="54">
        <v>0</v>
      </c>
      <c r="F198" s="53">
        <v>0</v>
      </c>
      <c r="G198" s="54">
        <v>0</v>
      </c>
      <c r="H198" s="55">
        <v>0</v>
      </c>
      <c r="I198" s="54">
        <v>0</v>
      </c>
      <c r="J198" s="53">
        <v>0</v>
      </c>
      <c r="K198" s="54">
        <v>0</v>
      </c>
      <c r="L198" s="55">
        <v>0</v>
      </c>
      <c r="M198" s="54">
        <v>0</v>
      </c>
      <c r="N198" s="53">
        <v>0</v>
      </c>
      <c r="O198" s="54">
        <v>0</v>
      </c>
      <c r="P198" s="53">
        <v>0</v>
      </c>
      <c r="Q198" s="54">
        <v>0</v>
      </c>
      <c r="R198" s="55">
        <v>0</v>
      </c>
      <c r="S198" s="54">
        <v>0</v>
      </c>
      <c r="T198" s="53">
        <v>0</v>
      </c>
      <c r="U198" s="54">
        <v>0</v>
      </c>
      <c r="V198" s="96">
        <f>SUM(R198,P198,N198,L198,J198,H198,F198,D198, T198)</f>
        <v>0</v>
      </c>
      <c r="W198" s="87">
        <f>SUM(S198,Q198,O198,M198,K198,I198,G198,E198,U198)</f>
        <v>0</v>
      </c>
      <c r="X198" s="57">
        <f>SUM(V198:W198)</f>
        <v>0</v>
      </c>
    </row>
    <row r="199" spans="1:25" ht="27.75" customHeight="1" x14ac:dyDescent="0.25">
      <c r="A199" s="248"/>
      <c r="B199" s="236"/>
      <c r="C199" s="9" t="s">
        <v>122</v>
      </c>
      <c r="D199" s="56">
        <v>0</v>
      </c>
      <c r="E199" s="57">
        <v>0</v>
      </c>
      <c r="F199" s="56">
        <v>0</v>
      </c>
      <c r="G199" s="57">
        <v>0</v>
      </c>
      <c r="H199" s="58">
        <v>0</v>
      </c>
      <c r="I199" s="57">
        <v>0</v>
      </c>
      <c r="J199" s="56">
        <v>0</v>
      </c>
      <c r="K199" s="57">
        <v>0</v>
      </c>
      <c r="L199" s="58">
        <v>0</v>
      </c>
      <c r="M199" s="57">
        <v>0</v>
      </c>
      <c r="N199" s="56">
        <v>0</v>
      </c>
      <c r="O199" s="57">
        <v>0</v>
      </c>
      <c r="P199" s="56">
        <v>0</v>
      </c>
      <c r="Q199" s="57">
        <v>0</v>
      </c>
      <c r="R199" s="58">
        <v>0</v>
      </c>
      <c r="S199" s="57">
        <v>0</v>
      </c>
      <c r="T199" s="56">
        <v>0</v>
      </c>
      <c r="U199" s="57">
        <v>0</v>
      </c>
      <c r="V199" s="59">
        <f>SUM(R199,P199,N199,L199,J199,H199,F199,D199, T199)</f>
        <v>0</v>
      </c>
      <c r="W199" s="57">
        <f>SUM(S199,Q199,O199,M199,K199,I199,G199,E199,U199)</f>
        <v>0</v>
      </c>
      <c r="X199" s="57">
        <f>SUM(V199:W199)</f>
        <v>0</v>
      </c>
    </row>
    <row r="200" spans="1:25" ht="15" customHeight="1" thickBot="1" x14ac:dyDescent="0.3">
      <c r="A200" s="248"/>
      <c r="B200" s="237"/>
      <c r="C200" s="6" t="s">
        <v>123</v>
      </c>
      <c r="D200" s="60">
        <f t="shared" ref="D200:X200" si="49">SUM(D198:D199)</f>
        <v>0</v>
      </c>
      <c r="E200" s="61">
        <f t="shared" si="49"/>
        <v>0</v>
      </c>
      <c r="F200" s="62">
        <f t="shared" si="49"/>
        <v>0</v>
      </c>
      <c r="G200" s="63">
        <f t="shared" si="49"/>
        <v>0</v>
      </c>
      <c r="H200" s="64">
        <f t="shared" si="49"/>
        <v>0</v>
      </c>
      <c r="I200" s="61">
        <f t="shared" si="49"/>
        <v>0</v>
      </c>
      <c r="J200" s="62">
        <f t="shared" si="49"/>
        <v>0</v>
      </c>
      <c r="K200" s="65">
        <f t="shared" si="49"/>
        <v>0</v>
      </c>
      <c r="L200" s="66">
        <f t="shared" si="49"/>
        <v>0</v>
      </c>
      <c r="M200" s="67">
        <f t="shared" si="49"/>
        <v>0</v>
      </c>
      <c r="N200" s="60">
        <f t="shared" si="49"/>
        <v>0</v>
      </c>
      <c r="O200" s="67">
        <f t="shared" si="49"/>
        <v>0</v>
      </c>
      <c r="P200" s="62">
        <f t="shared" si="49"/>
        <v>0</v>
      </c>
      <c r="Q200" s="65">
        <f t="shared" si="49"/>
        <v>0</v>
      </c>
      <c r="R200" s="60">
        <f t="shared" si="49"/>
        <v>0</v>
      </c>
      <c r="S200" s="61">
        <f t="shared" si="49"/>
        <v>0</v>
      </c>
      <c r="T200" s="62">
        <f t="shared" si="49"/>
        <v>0</v>
      </c>
      <c r="U200" s="65">
        <f t="shared" si="49"/>
        <v>0</v>
      </c>
      <c r="V200" s="68">
        <f t="shared" si="49"/>
        <v>0</v>
      </c>
      <c r="W200" s="69">
        <f t="shared" si="49"/>
        <v>0</v>
      </c>
      <c r="X200" s="70">
        <f t="shared" si="49"/>
        <v>0</v>
      </c>
    </row>
    <row r="201" spans="1:25" ht="27" customHeight="1" x14ac:dyDescent="0.25">
      <c r="A201" s="248"/>
      <c r="B201" s="241" t="s">
        <v>7</v>
      </c>
      <c r="C201" s="8" t="s">
        <v>121</v>
      </c>
      <c r="D201" s="53">
        <v>0</v>
      </c>
      <c r="E201" s="54">
        <v>4</v>
      </c>
      <c r="F201" s="53">
        <v>0</v>
      </c>
      <c r="G201" s="54">
        <v>0</v>
      </c>
      <c r="H201" s="55">
        <v>0</v>
      </c>
      <c r="I201" s="54">
        <v>0</v>
      </c>
      <c r="J201" s="53">
        <v>0</v>
      </c>
      <c r="K201" s="54">
        <v>0</v>
      </c>
      <c r="L201" s="55">
        <v>1</v>
      </c>
      <c r="M201" s="54">
        <v>4</v>
      </c>
      <c r="N201" s="53">
        <v>0</v>
      </c>
      <c r="O201" s="54">
        <v>2</v>
      </c>
      <c r="P201" s="53">
        <v>0</v>
      </c>
      <c r="Q201" s="54">
        <v>0</v>
      </c>
      <c r="R201" s="55">
        <v>0</v>
      </c>
      <c r="S201" s="54">
        <v>0</v>
      </c>
      <c r="T201" s="53">
        <v>0</v>
      </c>
      <c r="U201" s="54">
        <v>0</v>
      </c>
      <c r="V201" s="53">
        <f>SUM(R201,P201,N201,L201,J201,H201,F201,D201, T201)</f>
        <v>1</v>
      </c>
      <c r="W201" s="54">
        <f>SUM(S201,Q201,O201,M201,K201,I201,G201,E201,U201)</f>
        <v>10</v>
      </c>
      <c r="X201" s="54">
        <f>SUM(V201:W201)</f>
        <v>11</v>
      </c>
    </row>
    <row r="202" spans="1:25" ht="27" customHeight="1" x14ac:dyDescent="0.25">
      <c r="A202" s="248"/>
      <c r="B202" s="242"/>
      <c r="C202" s="10" t="s">
        <v>122</v>
      </c>
      <c r="D202" s="71">
        <v>1</v>
      </c>
      <c r="E202" s="72">
        <v>0</v>
      </c>
      <c r="F202" s="71">
        <v>0</v>
      </c>
      <c r="G202" s="72">
        <v>0</v>
      </c>
      <c r="H202" s="73">
        <v>0</v>
      </c>
      <c r="I202" s="72">
        <v>0</v>
      </c>
      <c r="J202" s="71">
        <v>0</v>
      </c>
      <c r="K202" s="72">
        <v>0</v>
      </c>
      <c r="L202" s="73">
        <v>0</v>
      </c>
      <c r="M202" s="72">
        <v>0</v>
      </c>
      <c r="N202" s="71">
        <v>0</v>
      </c>
      <c r="O202" s="72">
        <v>0</v>
      </c>
      <c r="P202" s="71">
        <v>0</v>
      </c>
      <c r="Q202" s="72">
        <v>0</v>
      </c>
      <c r="R202" s="73">
        <v>0</v>
      </c>
      <c r="S202" s="72">
        <v>0</v>
      </c>
      <c r="T202" s="71">
        <v>0</v>
      </c>
      <c r="U202" s="72">
        <v>0</v>
      </c>
      <c r="V202" s="56">
        <f>SUM(R202,P202,N202,L202,J202,H202,F202,D202, T202)</f>
        <v>1</v>
      </c>
      <c r="W202" s="57">
        <f>SUM(S202,Q202,O202,M202,K202,I202,G202,E202,U202)</f>
        <v>0</v>
      </c>
      <c r="X202" s="57">
        <f>SUM(V202:W202)</f>
        <v>1</v>
      </c>
    </row>
    <row r="203" spans="1:25" ht="15" customHeight="1" thickBot="1" x14ac:dyDescent="0.3">
      <c r="A203" s="249"/>
      <c r="B203" s="243"/>
      <c r="C203" s="7" t="s">
        <v>11</v>
      </c>
      <c r="D203" s="60">
        <f t="shared" ref="D203:X203" si="50">SUM(D201:D202)</f>
        <v>1</v>
      </c>
      <c r="E203" s="61">
        <f t="shared" si="50"/>
        <v>4</v>
      </c>
      <c r="F203" s="62">
        <f t="shared" si="50"/>
        <v>0</v>
      </c>
      <c r="G203" s="63">
        <f t="shared" si="50"/>
        <v>0</v>
      </c>
      <c r="H203" s="64">
        <f t="shared" si="50"/>
        <v>0</v>
      </c>
      <c r="I203" s="61">
        <f t="shared" si="50"/>
        <v>0</v>
      </c>
      <c r="J203" s="62">
        <f t="shared" si="50"/>
        <v>0</v>
      </c>
      <c r="K203" s="65">
        <f t="shared" si="50"/>
        <v>0</v>
      </c>
      <c r="L203" s="66">
        <f t="shared" si="50"/>
        <v>1</v>
      </c>
      <c r="M203" s="67">
        <f t="shared" si="50"/>
        <v>4</v>
      </c>
      <c r="N203" s="60">
        <f t="shared" si="50"/>
        <v>0</v>
      </c>
      <c r="O203" s="67">
        <f t="shared" si="50"/>
        <v>2</v>
      </c>
      <c r="P203" s="62">
        <f t="shared" si="50"/>
        <v>0</v>
      </c>
      <c r="Q203" s="65">
        <f t="shared" si="50"/>
        <v>0</v>
      </c>
      <c r="R203" s="60">
        <f t="shared" si="50"/>
        <v>0</v>
      </c>
      <c r="S203" s="61">
        <f t="shared" si="50"/>
        <v>0</v>
      </c>
      <c r="T203" s="62">
        <f t="shared" si="50"/>
        <v>0</v>
      </c>
      <c r="U203" s="65">
        <f t="shared" si="50"/>
        <v>0</v>
      </c>
      <c r="V203" s="74">
        <f t="shared" si="50"/>
        <v>2</v>
      </c>
      <c r="W203" s="75">
        <f t="shared" si="50"/>
        <v>10</v>
      </c>
      <c r="X203" s="76">
        <f t="shared" si="50"/>
        <v>12</v>
      </c>
    </row>
    <row r="204" spans="1:25" ht="15" customHeight="1" thickBot="1" x14ac:dyDescent="0.3">
      <c r="A204" s="211" t="s">
        <v>12</v>
      </c>
      <c r="B204" s="212"/>
      <c r="C204" s="212"/>
      <c r="D204" s="77">
        <f t="shared" ref="D204:X204" si="51">SUM(D203,D200)</f>
        <v>1</v>
      </c>
      <c r="E204" s="78">
        <f t="shared" si="51"/>
        <v>4</v>
      </c>
      <c r="F204" s="77">
        <f t="shared" si="51"/>
        <v>0</v>
      </c>
      <c r="G204" s="78">
        <f t="shared" si="51"/>
        <v>0</v>
      </c>
      <c r="H204" s="79">
        <f t="shared" si="51"/>
        <v>0</v>
      </c>
      <c r="I204" s="78">
        <f t="shared" si="51"/>
        <v>0</v>
      </c>
      <c r="J204" s="77">
        <f t="shared" si="51"/>
        <v>0</v>
      </c>
      <c r="K204" s="78">
        <f t="shared" si="51"/>
        <v>0</v>
      </c>
      <c r="L204" s="79">
        <f t="shared" si="51"/>
        <v>1</v>
      </c>
      <c r="M204" s="78">
        <f t="shared" si="51"/>
        <v>4</v>
      </c>
      <c r="N204" s="77">
        <f t="shared" si="51"/>
        <v>0</v>
      </c>
      <c r="O204" s="78">
        <f t="shared" si="51"/>
        <v>2</v>
      </c>
      <c r="P204" s="77">
        <f t="shared" si="51"/>
        <v>0</v>
      </c>
      <c r="Q204" s="78">
        <f t="shared" si="51"/>
        <v>0</v>
      </c>
      <c r="R204" s="79">
        <f t="shared" si="51"/>
        <v>0</v>
      </c>
      <c r="S204" s="78">
        <f t="shared" si="51"/>
        <v>0</v>
      </c>
      <c r="T204" s="77">
        <f t="shared" si="51"/>
        <v>0</v>
      </c>
      <c r="U204" s="78">
        <f t="shared" si="51"/>
        <v>0</v>
      </c>
      <c r="V204" s="77">
        <f t="shared" si="51"/>
        <v>2</v>
      </c>
      <c r="W204" s="78">
        <f t="shared" si="51"/>
        <v>10</v>
      </c>
      <c r="X204" s="78">
        <f t="shared" si="51"/>
        <v>12</v>
      </c>
      <c r="Y204" s="14"/>
    </row>
    <row r="206" spans="1:25" ht="13.8" thickBot="1" x14ac:dyDescent="0.3"/>
    <row r="207" spans="1:25" ht="15" customHeight="1" x14ac:dyDescent="0.25">
      <c r="A207" s="216" t="s">
        <v>34</v>
      </c>
      <c r="B207" s="217"/>
      <c r="C207" s="217"/>
      <c r="D207" s="193" t="s">
        <v>1</v>
      </c>
      <c r="E207" s="193"/>
      <c r="F207" s="193" t="s">
        <v>2</v>
      </c>
      <c r="G207" s="193"/>
      <c r="H207" s="193" t="s">
        <v>3</v>
      </c>
      <c r="I207" s="193"/>
      <c r="J207" s="193" t="s">
        <v>104</v>
      </c>
      <c r="K207" s="193"/>
      <c r="L207" s="193" t="s">
        <v>5</v>
      </c>
      <c r="M207" s="193"/>
      <c r="N207" s="193" t="s">
        <v>14</v>
      </c>
      <c r="O207" s="193"/>
      <c r="P207" s="193" t="s">
        <v>4</v>
      </c>
      <c r="Q207" s="193"/>
      <c r="R207" s="193" t="s">
        <v>105</v>
      </c>
      <c r="S207" s="193"/>
      <c r="T207" s="193" t="s">
        <v>0</v>
      </c>
      <c r="U207" s="193"/>
      <c r="V207" s="193" t="s">
        <v>12</v>
      </c>
      <c r="W207" s="193"/>
      <c r="X207" s="218" t="s">
        <v>8</v>
      </c>
    </row>
    <row r="208" spans="1:25" ht="13.5" customHeight="1" thickBot="1" x14ac:dyDescent="0.3">
      <c r="A208" s="221" t="s">
        <v>132</v>
      </c>
      <c r="B208" s="222"/>
      <c r="C208" s="222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219"/>
    </row>
    <row r="209" spans="1:25" ht="16.5" customHeight="1" thickBot="1" x14ac:dyDescent="0.3">
      <c r="A209" s="223" t="s">
        <v>33</v>
      </c>
      <c r="B209" s="224"/>
      <c r="C209" s="225"/>
      <c r="D209" s="45" t="s">
        <v>9</v>
      </c>
      <c r="E209" s="46" t="s">
        <v>10</v>
      </c>
      <c r="F209" s="45" t="s">
        <v>9</v>
      </c>
      <c r="G209" s="46" t="s">
        <v>10</v>
      </c>
      <c r="H209" s="45" t="s">
        <v>9</v>
      </c>
      <c r="I209" s="46" t="s">
        <v>10</v>
      </c>
      <c r="J209" s="45" t="s">
        <v>9</v>
      </c>
      <c r="K209" s="46" t="s">
        <v>10</v>
      </c>
      <c r="L209" s="47" t="s">
        <v>9</v>
      </c>
      <c r="M209" s="46" t="s">
        <v>10</v>
      </c>
      <c r="N209" s="45" t="s">
        <v>9</v>
      </c>
      <c r="O209" s="46" t="s">
        <v>10</v>
      </c>
      <c r="P209" s="45" t="s">
        <v>9</v>
      </c>
      <c r="Q209" s="46" t="s">
        <v>10</v>
      </c>
      <c r="R209" s="45" t="s">
        <v>9</v>
      </c>
      <c r="S209" s="46" t="s">
        <v>10</v>
      </c>
      <c r="T209" s="45" t="s">
        <v>9</v>
      </c>
      <c r="U209" s="48" t="s">
        <v>10</v>
      </c>
      <c r="V209" s="45" t="s">
        <v>9</v>
      </c>
      <c r="W209" s="46" t="s">
        <v>10</v>
      </c>
      <c r="X209" s="220"/>
    </row>
    <row r="210" spans="1:25" ht="27" customHeight="1" x14ac:dyDescent="0.25">
      <c r="A210" s="287" t="s">
        <v>16</v>
      </c>
      <c r="B210" s="235" t="s">
        <v>6</v>
      </c>
      <c r="C210" s="8" t="s">
        <v>121</v>
      </c>
      <c r="D210" s="53">
        <v>6</v>
      </c>
      <c r="E210" s="54">
        <v>3</v>
      </c>
      <c r="F210" s="53">
        <v>0</v>
      </c>
      <c r="G210" s="54">
        <v>0</v>
      </c>
      <c r="H210" s="55">
        <v>0</v>
      </c>
      <c r="I210" s="54">
        <v>0</v>
      </c>
      <c r="J210" s="53">
        <v>0</v>
      </c>
      <c r="K210" s="54">
        <v>0</v>
      </c>
      <c r="L210" s="55">
        <v>0</v>
      </c>
      <c r="M210" s="54">
        <v>0</v>
      </c>
      <c r="N210" s="53">
        <v>0</v>
      </c>
      <c r="O210" s="54">
        <v>0</v>
      </c>
      <c r="P210" s="53">
        <v>0</v>
      </c>
      <c r="Q210" s="54">
        <v>0</v>
      </c>
      <c r="R210" s="55">
        <v>0</v>
      </c>
      <c r="S210" s="54">
        <v>0</v>
      </c>
      <c r="T210" s="53">
        <v>0</v>
      </c>
      <c r="U210" s="54">
        <v>0</v>
      </c>
      <c r="V210" s="53">
        <f>SUM(R210,P210,N210,L210,J210,H210,F210,D210, T210)</f>
        <v>6</v>
      </c>
      <c r="W210" s="54">
        <f>SUM(S210,Q210,O210,M210,K210,I210,G210,E210,U210)</f>
        <v>3</v>
      </c>
      <c r="X210" s="54">
        <f>SUM(V210:W210)</f>
        <v>9</v>
      </c>
    </row>
    <row r="211" spans="1:25" ht="27" customHeight="1" x14ac:dyDescent="0.25">
      <c r="A211" s="288"/>
      <c r="B211" s="236"/>
      <c r="C211" s="9" t="s">
        <v>122</v>
      </c>
      <c r="D211" s="56">
        <v>2</v>
      </c>
      <c r="E211" s="57">
        <v>1</v>
      </c>
      <c r="F211" s="56">
        <v>0</v>
      </c>
      <c r="G211" s="57">
        <v>0</v>
      </c>
      <c r="H211" s="58">
        <v>0</v>
      </c>
      <c r="I211" s="57">
        <v>0</v>
      </c>
      <c r="J211" s="56">
        <v>0</v>
      </c>
      <c r="K211" s="57">
        <v>0</v>
      </c>
      <c r="L211" s="58">
        <v>0</v>
      </c>
      <c r="M211" s="57">
        <v>0</v>
      </c>
      <c r="N211" s="58">
        <v>0</v>
      </c>
      <c r="O211" s="57">
        <v>0</v>
      </c>
      <c r="P211" s="56">
        <v>0</v>
      </c>
      <c r="Q211" s="57">
        <v>1</v>
      </c>
      <c r="R211" s="58">
        <v>0</v>
      </c>
      <c r="S211" s="57">
        <v>0</v>
      </c>
      <c r="T211" s="56">
        <v>0</v>
      </c>
      <c r="U211" s="57">
        <v>0</v>
      </c>
      <c r="V211" s="59">
        <f>SUM(R211,P211,N211,L211,J211,H211,F211,D211, T211)</f>
        <v>2</v>
      </c>
      <c r="W211" s="57">
        <f>SUM(S211,Q211,O211,M211,K211,I211,G211,E211,U211)</f>
        <v>2</v>
      </c>
      <c r="X211" s="57">
        <f>SUM(V211:W211)</f>
        <v>4</v>
      </c>
    </row>
    <row r="212" spans="1:25" ht="15" customHeight="1" thickBot="1" x14ac:dyDescent="0.3">
      <c r="A212" s="288"/>
      <c r="B212" s="237"/>
      <c r="C212" s="6" t="s">
        <v>123</v>
      </c>
      <c r="D212" s="60">
        <f t="shared" ref="D212:X212" si="52">SUM(D210:D211)</f>
        <v>8</v>
      </c>
      <c r="E212" s="61">
        <f t="shared" si="52"/>
        <v>4</v>
      </c>
      <c r="F212" s="62">
        <f t="shared" si="52"/>
        <v>0</v>
      </c>
      <c r="G212" s="63">
        <f t="shared" si="52"/>
        <v>0</v>
      </c>
      <c r="H212" s="64">
        <f t="shared" si="52"/>
        <v>0</v>
      </c>
      <c r="I212" s="61">
        <f t="shared" si="52"/>
        <v>0</v>
      </c>
      <c r="J212" s="62">
        <f t="shared" si="52"/>
        <v>0</v>
      </c>
      <c r="K212" s="65">
        <f t="shared" si="52"/>
        <v>0</v>
      </c>
      <c r="L212" s="66">
        <f t="shared" si="52"/>
        <v>0</v>
      </c>
      <c r="M212" s="67">
        <f t="shared" si="52"/>
        <v>0</v>
      </c>
      <c r="N212" s="60">
        <f t="shared" si="52"/>
        <v>0</v>
      </c>
      <c r="O212" s="67">
        <f t="shared" si="52"/>
        <v>0</v>
      </c>
      <c r="P212" s="62">
        <f t="shared" si="52"/>
        <v>0</v>
      </c>
      <c r="Q212" s="65">
        <f t="shared" si="52"/>
        <v>1</v>
      </c>
      <c r="R212" s="60">
        <f t="shared" si="52"/>
        <v>0</v>
      </c>
      <c r="S212" s="61">
        <f t="shared" si="52"/>
        <v>0</v>
      </c>
      <c r="T212" s="62">
        <f t="shared" si="52"/>
        <v>0</v>
      </c>
      <c r="U212" s="65">
        <f t="shared" si="52"/>
        <v>0</v>
      </c>
      <c r="V212" s="68">
        <f t="shared" si="52"/>
        <v>8</v>
      </c>
      <c r="W212" s="69">
        <f t="shared" si="52"/>
        <v>5</v>
      </c>
      <c r="X212" s="70">
        <f t="shared" si="52"/>
        <v>13</v>
      </c>
    </row>
    <row r="213" spans="1:25" ht="27" customHeight="1" x14ac:dyDescent="0.25">
      <c r="A213" s="288"/>
      <c r="B213" s="241" t="s">
        <v>7</v>
      </c>
      <c r="C213" s="8" t="s">
        <v>121</v>
      </c>
      <c r="D213" s="53">
        <v>0</v>
      </c>
      <c r="E213" s="54">
        <v>2</v>
      </c>
      <c r="F213" s="53">
        <v>0</v>
      </c>
      <c r="G213" s="54">
        <v>0</v>
      </c>
      <c r="H213" s="55">
        <v>0</v>
      </c>
      <c r="I213" s="54">
        <v>0</v>
      </c>
      <c r="J213" s="53">
        <v>0</v>
      </c>
      <c r="K213" s="54">
        <v>0</v>
      </c>
      <c r="L213" s="55">
        <v>0</v>
      </c>
      <c r="M213" s="54">
        <v>0</v>
      </c>
      <c r="N213" s="53">
        <v>0</v>
      </c>
      <c r="O213" s="54">
        <v>0</v>
      </c>
      <c r="P213" s="53">
        <v>0</v>
      </c>
      <c r="Q213" s="54">
        <v>0</v>
      </c>
      <c r="R213" s="55">
        <v>0</v>
      </c>
      <c r="S213" s="54">
        <v>0</v>
      </c>
      <c r="T213" s="53">
        <v>0</v>
      </c>
      <c r="U213" s="54">
        <v>0</v>
      </c>
      <c r="V213" s="53">
        <f>SUM(R213,P213,N213,L213,J213,H213,F213,D213, T213)</f>
        <v>0</v>
      </c>
      <c r="W213" s="54">
        <f>SUM(S213,Q213,O213,M213,K213,I213,G213,E213,U213)</f>
        <v>2</v>
      </c>
      <c r="X213" s="54">
        <f>SUM(V213:W213)</f>
        <v>2</v>
      </c>
    </row>
    <row r="214" spans="1:25" ht="27" customHeight="1" x14ac:dyDescent="0.25">
      <c r="A214" s="288"/>
      <c r="B214" s="242"/>
      <c r="C214" s="10" t="s">
        <v>122</v>
      </c>
      <c r="D214" s="71">
        <v>1</v>
      </c>
      <c r="E214" s="72">
        <v>1</v>
      </c>
      <c r="F214" s="71">
        <v>0</v>
      </c>
      <c r="G214" s="72">
        <v>0</v>
      </c>
      <c r="H214" s="73">
        <v>0</v>
      </c>
      <c r="I214" s="72">
        <v>0</v>
      </c>
      <c r="J214" s="71">
        <v>0</v>
      </c>
      <c r="K214" s="72">
        <v>0</v>
      </c>
      <c r="L214" s="73">
        <v>0</v>
      </c>
      <c r="M214" s="72">
        <v>1</v>
      </c>
      <c r="N214" s="71">
        <v>0</v>
      </c>
      <c r="O214" s="72">
        <v>0</v>
      </c>
      <c r="P214" s="71">
        <v>0</v>
      </c>
      <c r="Q214" s="72">
        <v>0</v>
      </c>
      <c r="R214" s="73">
        <v>0</v>
      </c>
      <c r="S214" s="72">
        <v>0</v>
      </c>
      <c r="T214" s="71">
        <v>0</v>
      </c>
      <c r="U214" s="72">
        <v>0</v>
      </c>
      <c r="V214" s="56">
        <f>SUM(R214,P214,N214,L214,J214,H214,F214,D214, T214)</f>
        <v>1</v>
      </c>
      <c r="W214" s="57">
        <f>SUM(S214,Q214,O214,M214,K214,I214,G214,E214,U214)</f>
        <v>2</v>
      </c>
      <c r="X214" s="57">
        <f>SUM(V214:W214)</f>
        <v>3</v>
      </c>
    </row>
    <row r="215" spans="1:25" ht="15" customHeight="1" thickBot="1" x14ac:dyDescent="0.3">
      <c r="A215" s="289"/>
      <c r="B215" s="243"/>
      <c r="C215" s="7" t="s">
        <v>11</v>
      </c>
      <c r="D215" s="60">
        <f t="shared" ref="D215:X215" si="53">SUM(D213:D214)</f>
        <v>1</v>
      </c>
      <c r="E215" s="61">
        <f t="shared" si="53"/>
        <v>3</v>
      </c>
      <c r="F215" s="62">
        <f t="shared" si="53"/>
        <v>0</v>
      </c>
      <c r="G215" s="63">
        <f t="shared" si="53"/>
        <v>0</v>
      </c>
      <c r="H215" s="64">
        <f t="shared" si="53"/>
        <v>0</v>
      </c>
      <c r="I215" s="61">
        <f t="shared" si="53"/>
        <v>0</v>
      </c>
      <c r="J215" s="62">
        <f t="shared" si="53"/>
        <v>0</v>
      </c>
      <c r="K215" s="65">
        <f t="shared" si="53"/>
        <v>0</v>
      </c>
      <c r="L215" s="66">
        <f t="shared" si="53"/>
        <v>0</v>
      </c>
      <c r="M215" s="67">
        <f t="shared" si="53"/>
        <v>1</v>
      </c>
      <c r="N215" s="60">
        <f t="shared" si="53"/>
        <v>0</v>
      </c>
      <c r="O215" s="67">
        <f t="shared" si="53"/>
        <v>0</v>
      </c>
      <c r="P215" s="62">
        <f t="shared" si="53"/>
        <v>0</v>
      </c>
      <c r="Q215" s="65">
        <f t="shared" si="53"/>
        <v>0</v>
      </c>
      <c r="R215" s="60">
        <f t="shared" si="53"/>
        <v>0</v>
      </c>
      <c r="S215" s="61">
        <f t="shared" si="53"/>
        <v>0</v>
      </c>
      <c r="T215" s="62">
        <f t="shared" si="53"/>
        <v>0</v>
      </c>
      <c r="U215" s="65">
        <f t="shared" si="53"/>
        <v>0</v>
      </c>
      <c r="V215" s="74">
        <f t="shared" si="53"/>
        <v>1</v>
      </c>
      <c r="W215" s="75">
        <f t="shared" si="53"/>
        <v>4</v>
      </c>
      <c r="X215" s="76">
        <f t="shared" si="53"/>
        <v>5</v>
      </c>
    </row>
    <row r="216" spans="1:25" ht="15" customHeight="1" thickBot="1" x14ac:dyDescent="0.3">
      <c r="A216" s="211" t="s">
        <v>12</v>
      </c>
      <c r="B216" s="212"/>
      <c r="C216" s="212"/>
      <c r="D216" s="77">
        <f t="shared" ref="D216:X216" si="54">SUM(D215,D212)</f>
        <v>9</v>
      </c>
      <c r="E216" s="78">
        <f t="shared" si="54"/>
        <v>7</v>
      </c>
      <c r="F216" s="77">
        <f t="shared" si="54"/>
        <v>0</v>
      </c>
      <c r="G216" s="78">
        <f t="shared" si="54"/>
        <v>0</v>
      </c>
      <c r="H216" s="79">
        <f t="shared" si="54"/>
        <v>0</v>
      </c>
      <c r="I216" s="78">
        <f t="shared" si="54"/>
        <v>0</v>
      </c>
      <c r="J216" s="77">
        <f t="shared" si="54"/>
        <v>0</v>
      </c>
      <c r="K216" s="78">
        <f t="shared" si="54"/>
        <v>0</v>
      </c>
      <c r="L216" s="79">
        <f t="shared" si="54"/>
        <v>0</v>
      </c>
      <c r="M216" s="78">
        <f t="shared" si="54"/>
        <v>1</v>
      </c>
      <c r="N216" s="77">
        <f t="shared" si="54"/>
        <v>0</v>
      </c>
      <c r="O216" s="78">
        <f t="shared" si="54"/>
        <v>0</v>
      </c>
      <c r="P216" s="77">
        <f t="shared" si="54"/>
        <v>0</v>
      </c>
      <c r="Q216" s="78">
        <f t="shared" si="54"/>
        <v>1</v>
      </c>
      <c r="R216" s="79">
        <f t="shared" si="54"/>
        <v>0</v>
      </c>
      <c r="S216" s="78">
        <f t="shared" si="54"/>
        <v>0</v>
      </c>
      <c r="T216" s="77">
        <f t="shared" si="54"/>
        <v>0</v>
      </c>
      <c r="U216" s="78">
        <f t="shared" si="54"/>
        <v>0</v>
      </c>
      <c r="V216" s="77">
        <f t="shared" si="54"/>
        <v>9</v>
      </c>
      <c r="W216" s="78">
        <f t="shared" si="54"/>
        <v>9</v>
      </c>
      <c r="X216" s="78">
        <f t="shared" si="54"/>
        <v>18</v>
      </c>
      <c r="Y216" s="14"/>
    </row>
    <row r="217" spans="1:25" customFormat="1" ht="15" customHeight="1" thickBot="1" x14ac:dyDescent="0.35">
      <c r="B217" s="1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</row>
    <row r="218" spans="1:25" ht="15" customHeight="1" x14ac:dyDescent="0.25">
      <c r="A218" s="216" t="s">
        <v>36</v>
      </c>
      <c r="B218" s="217"/>
      <c r="C218" s="217"/>
      <c r="D218" s="193" t="s">
        <v>1</v>
      </c>
      <c r="E218" s="193"/>
      <c r="F218" s="193" t="s">
        <v>2</v>
      </c>
      <c r="G218" s="193"/>
      <c r="H218" s="193" t="s">
        <v>3</v>
      </c>
      <c r="I218" s="193"/>
      <c r="J218" s="193" t="s">
        <v>104</v>
      </c>
      <c r="K218" s="193"/>
      <c r="L218" s="193" t="s">
        <v>5</v>
      </c>
      <c r="M218" s="193"/>
      <c r="N218" s="193" t="s">
        <v>14</v>
      </c>
      <c r="O218" s="193"/>
      <c r="P218" s="193" t="s">
        <v>4</v>
      </c>
      <c r="Q218" s="193"/>
      <c r="R218" s="193" t="s">
        <v>105</v>
      </c>
      <c r="S218" s="193"/>
      <c r="T218" s="193" t="s">
        <v>0</v>
      </c>
      <c r="U218" s="193"/>
      <c r="V218" s="193" t="s">
        <v>12</v>
      </c>
      <c r="W218" s="193"/>
      <c r="X218" s="218" t="s">
        <v>8</v>
      </c>
    </row>
    <row r="219" spans="1:25" ht="13.5" customHeight="1" thickBot="1" x14ac:dyDescent="0.3">
      <c r="A219" s="221" t="s">
        <v>132</v>
      </c>
      <c r="B219" s="222"/>
      <c r="C219" s="222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219"/>
    </row>
    <row r="220" spans="1:25" ht="16.5" customHeight="1" thickBot="1" x14ac:dyDescent="0.3">
      <c r="A220" s="223" t="s">
        <v>35</v>
      </c>
      <c r="B220" s="224"/>
      <c r="C220" s="225"/>
      <c r="D220" s="45" t="s">
        <v>9</v>
      </c>
      <c r="E220" s="46" t="s">
        <v>10</v>
      </c>
      <c r="F220" s="45" t="s">
        <v>9</v>
      </c>
      <c r="G220" s="46" t="s">
        <v>10</v>
      </c>
      <c r="H220" s="45" t="s">
        <v>9</v>
      </c>
      <c r="I220" s="46" t="s">
        <v>10</v>
      </c>
      <c r="J220" s="45" t="s">
        <v>9</v>
      </c>
      <c r="K220" s="46" t="s">
        <v>10</v>
      </c>
      <c r="L220" s="47" t="s">
        <v>9</v>
      </c>
      <c r="M220" s="46" t="s">
        <v>10</v>
      </c>
      <c r="N220" s="45" t="s">
        <v>9</v>
      </c>
      <c r="O220" s="46" t="s">
        <v>10</v>
      </c>
      <c r="P220" s="45" t="s">
        <v>9</v>
      </c>
      <c r="Q220" s="46" t="s">
        <v>10</v>
      </c>
      <c r="R220" s="45" t="s">
        <v>9</v>
      </c>
      <c r="S220" s="46" t="s">
        <v>10</v>
      </c>
      <c r="T220" s="45" t="s">
        <v>9</v>
      </c>
      <c r="U220" s="48" t="s">
        <v>10</v>
      </c>
      <c r="V220" s="45" t="s">
        <v>9</v>
      </c>
      <c r="W220" s="46" t="s">
        <v>10</v>
      </c>
      <c r="X220" s="220"/>
    </row>
    <row r="221" spans="1:25" ht="27" customHeight="1" x14ac:dyDescent="0.25">
      <c r="A221" s="290" t="s">
        <v>16</v>
      </c>
      <c r="B221" s="229" t="s">
        <v>6</v>
      </c>
      <c r="C221" s="10" t="s">
        <v>121</v>
      </c>
      <c r="D221" s="53">
        <v>0</v>
      </c>
      <c r="E221" s="54">
        <v>0</v>
      </c>
      <c r="F221" s="53">
        <v>0</v>
      </c>
      <c r="G221" s="54">
        <v>0</v>
      </c>
      <c r="H221" s="55">
        <v>0</v>
      </c>
      <c r="I221" s="54">
        <v>0</v>
      </c>
      <c r="J221" s="53">
        <v>0</v>
      </c>
      <c r="K221" s="54">
        <v>0</v>
      </c>
      <c r="L221" s="55">
        <v>0</v>
      </c>
      <c r="M221" s="54">
        <v>0</v>
      </c>
      <c r="N221" s="53">
        <v>0</v>
      </c>
      <c r="O221" s="54">
        <v>0</v>
      </c>
      <c r="P221" s="53">
        <v>0</v>
      </c>
      <c r="Q221" s="54">
        <v>0</v>
      </c>
      <c r="R221" s="55">
        <v>0</v>
      </c>
      <c r="S221" s="54">
        <v>0</v>
      </c>
      <c r="T221" s="53">
        <v>0</v>
      </c>
      <c r="U221" s="54">
        <v>0</v>
      </c>
      <c r="V221" s="53">
        <f>SUM(R221,P221,N221,L221,J221,H221,F221,D221, T221)</f>
        <v>0</v>
      </c>
      <c r="W221" s="54">
        <f>SUM(S221,Q221,O221,M221,K221,I221,G221,E221,U221)</f>
        <v>0</v>
      </c>
      <c r="X221" s="54">
        <f>SUM(V221:W221)</f>
        <v>0</v>
      </c>
    </row>
    <row r="222" spans="1:25" ht="27" customHeight="1" x14ac:dyDescent="0.25">
      <c r="A222" s="291"/>
      <c r="B222" s="230"/>
      <c r="C222" s="40" t="s">
        <v>122</v>
      </c>
      <c r="D222" s="71">
        <v>0</v>
      </c>
      <c r="E222" s="72">
        <v>0</v>
      </c>
      <c r="F222" s="71">
        <v>0</v>
      </c>
      <c r="G222" s="72">
        <v>0</v>
      </c>
      <c r="H222" s="73">
        <v>0</v>
      </c>
      <c r="I222" s="72">
        <v>0</v>
      </c>
      <c r="J222" s="71">
        <v>0</v>
      </c>
      <c r="K222" s="72">
        <v>0</v>
      </c>
      <c r="L222" s="73">
        <v>0</v>
      </c>
      <c r="M222" s="72">
        <v>0</v>
      </c>
      <c r="N222" s="71">
        <v>0</v>
      </c>
      <c r="O222" s="72">
        <v>0</v>
      </c>
      <c r="P222" s="71">
        <v>0</v>
      </c>
      <c r="Q222" s="72">
        <v>0</v>
      </c>
      <c r="R222" s="71">
        <v>0</v>
      </c>
      <c r="S222" s="72">
        <v>0</v>
      </c>
      <c r="T222" s="71">
        <v>0</v>
      </c>
      <c r="U222" s="72">
        <v>0</v>
      </c>
      <c r="V222" s="86">
        <f>SUM(R222,P222,N222,L222,J222,H222,F222,D222, T222)</f>
        <v>0</v>
      </c>
      <c r="W222" s="87">
        <f>SUM(S222,Q222,O222,M222,K222,I222,G222,E222,U222)</f>
        <v>0</v>
      </c>
      <c r="X222" s="87">
        <f>SUM(V222:W222)</f>
        <v>0</v>
      </c>
    </row>
    <row r="223" spans="1:25" ht="15" customHeight="1" thickBot="1" x14ac:dyDescent="0.3">
      <c r="A223" s="291"/>
      <c r="B223" s="231"/>
      <c r="C223" s="6" t="s">
        <v>123</v>
      </c>
      <c r="D223" s="60">
        <f t="shared" ref="D223:X223" si="55">SUM(D221:D222)</f>
        <v>0</v>
      </c>
      <c r="E223" s="61">
        <f t="shared" si="55"/>
        <v>0</v>
      </c>
      <c r="F223" s="62">
        <f t="shared" si="55"/>
        <v>0</v>
      </c>
      <c r="G223" s="63">
        <f t="shared" si="55"/>
        <v>0</v>
      </c>
      <c r="H223" s="64">
        <f t="shared" si="55"/>
        <v>0</v>
      </c>
      <c r="I223" s="61">
        <f t="shared" si="55"/>
        <v>0</v>
      </c>
      <c r="J223" s="62">
        <f t="shared" si="55"/>
        <v>0</v>
      </c>
      <c r="K223" s="65">
        <f t="shared" si="55"/>
        <v>0</v>
      </c>
      <c r="L223" s="66">
        <f t="shared" si="55"/>
        <v>0</v>
      </c>
      <c r="M223" s="67">
        <f t="shared" si="55"/>
        <v>0</v>
      </c>
      <c r="N223" s="60">
        <f t="shared" si="55"/>
        <v>0</v>
      </c>
      <c r="O223" s="67">
        <f t="shared" si="55"/>
        <v>0</v>
      </c>
      <c r="P223" s="62">
        <f t="shared" si="55"/>
        <v>0</v>
      </c>
      <c r="Q223" s="65">
        <f t="shared" si="55"/>
        <v>0</v>
      </c>
      <c r="R223" s="60">
        <f t="shared" si="55"/>
        <v>0</v>
      </c>
      <c r="S223" s="61">
        <f t="shared" si="55"/>
        <v>0</v>
      </c>
      <c r="T223" s="62">
        <f t="shared" si="55"/>
        <v>0</v>
      </c>
      <c r="U223" s="65">
        <f t="shared" si="55"/>
        <v>0</v>
      </c>
      <c r="V223" s="74">
        <f t="shared" si="55"/>
        <v>0</v>
      </c>
      <c r="W223" s="75">
        <f t="shared" si="55"/>
        <v>0</v>
      </c>
      <c r="X223" s="76">
        <f t="shared" si="55"/>
        <v>0</v>
      </c>
    </row>
    <row r="224" spans="1:25" ht="27" customHeight="1" x14ac:dyDescent="0.25">
      <c r="A224" s="291"/>
      <c r="B224" s="232" t="s">
        <v>7</v>
      </c>
      <c r="C224" s="10" t="s">
        <v>121</v>
      </c>
      <c r="D224" s="53">
        <v>0</v>
      </c>
      <c r="E224" s="54">
        <v>0</v>
      </c>
      <c r="F224" s="53">
        <v>0</v>
      </c>
      <c r="G224" s="54">
        <v>0</v>
      </c>
      <c r="H224" s="55">
        <v>0</v>
      </c>
      <c r="I224" s="54">
        <v>0</v>
      </c>
      <c r="J224" s="53">
        <v>0</v>
      </c>
      <c r="K224" s="54">
        <v>0</v>
      </c>
      <c r="L224" s="55">
        <v>0</v>
      </c>
      <c r="M224" s="54">
        <v>0</v>
      </c>
      <c r="N224" s="53">
        <v>0</v>
      </c>
      <c r="O224" s="54">
        <v>0</v>
      </c>
      <c r="P224" s="53">
        <v>0</v>
      </c>
      <c r="Q224" s="54">
        <v>0</v>
      </c>
      <c r="R224" s="55">
        <v>0</v>
      </c>
      <c r="S224" s="54">
        <v>0</v>
      </c>
      <c r="T224" s="53">
        <v>0</v>
      </c>
      <c r="U224" s="54">
        <v>0</v>
      </c>
      <c r="V224" s="53">
        <f>SUM(R224,P224,N224,L224,J224,H224,F224,D224, T224)</f>
        <v>0</v>
      </c>
      <c r="W224" s="54">
        <f>SUM(S224,Q224,O224,M224,K224,I224,G224,E224,U224)</f>
        <v>0</v>
      </c>
      <c r="X224" s="54">
        <f>SUM(V224:W224)</f>
        <v>0</v>
      </c>
    </row>
    <row r="225" spans="1:25" ht="27" customHeight="1" x14ac:dyDescent="0.25">
      <c r="A225" s="291"/>
      <c r="B225" s="233"/>
      <c r="C225" s="40" t="s">
        <v>122</v>
      </c>
      <c r="D225" s="71">
        <v>1</v>
      </c>
      <c r="E225" s="72">
        <v>0</v>
      </c>
      <c r="F225" s="71">
        <v>0</v>
      </c>
      <c r="G225" s="72">
        <v>0</v>
      </c>
      <c r="H225" s="73">
        <v>0</v>
      </c>
      <c r="I225" s="72">
        <v>0</v>
      </c>
      <c r="J225" s="71">
        <v>0</v>
      </c>
      <c r="K225" s="72">
        <v>0</v>
      </c>
      <c r="L225" s="73">
        <v>0</v>
      </c>
      <c r="M225" s="72">
        <v>0</v>
      </c>
      <c r="N225" s="71">
        <v>0</v>
      </c>
      <c r="O225" s="72">
        <v>0</v>
      </c>
      <c r="P225" s="71">
        <v>0</v>
      </c>
      <c r="Q225" s="72">
        <v>0</v>
      </c>
      <c r="R225" s="73">
        <v>0</v>
      </c>
      <c r="S225" s="72">
        <v>0</v>
      </c>
      <c r="T225" s="71">
        <v>0</v>
      </c>
      <c r="U225" s="72">
        <v>0</v>
      </c>
      <c r="V225" s="86">
        <f>SUM(R225,P225,N225,L225,J225,H225,F225,D225, T225)</f>
        <v>1</v>
      </c>
      <c r="W225" s="87">
        <f>SUM(S225,Q225,O225,M225,K225,I225,G225,E225,U225)</f>
        <v>0</v>
      </c>
      <c r="X225" s="87">
        <f>SUM(V225:W225)</f>
        <v>1</v>
      </c>
    </row>
    <row r="226" spans="1:25" ht="15" customHeight="1" thickBot="1" x14ac:dyDescent="0.3">
      <c r="A226" s="292"/>
      <c r="B226" s="234"/>
      <c r="C226" s="7" t="s">
        <v>11</v>
      </c>
      <c r="D226" s="60">
        <f t="shared" ref="D226:X226" si="56">SUM(D224:D225)</f>
        <v>1</v>
      </c>
      <c r="E226" s="61">
        <f t="shared" si="56"/>
        <v>0</v>
      </c>
      <c r="F226" s="62">
        <f t="shared" si="56"/>
        <v>0</v>
      </c>
      <c r="G226" s="63">
        <f t="shared" si="56"/>
        <v>0</v>
      </c>
      <c r="H226" s="64">
        <f t="shared" si="56"/>
        <v>0</v>
      </c>
      <c r="I226" s="61">
        <f t="shared" si="56"/>
        <v>0</v>
      </c>
      <c r="J226" s="62">
        <f t="shared" si="56"/>
        <v>0</v>
      </c>
      <c r="K226" s="65">
        <f t="shared" si="56"/>
        <v>0</v>
      </c>
      <c r="L226" s="66">
        <f t="shared" si="56"/>
        <v>0</v>
      </c>
      <c r="M226" s="67">
        <f t="shared" si="56"/>
        <v>0</v>
      </c>
      <c r="N226" s="60">
        <f t="shared" si="56"/>
        <v>0</v>
      </c>
      <c r="O226" s="67">
        <f t="shared" si="56"/>
        <v>0</v>
      </c>
      <c r="P226" s="62">
        <f t="shared" si="56"/>
        <v>0</v>
      </c>
      <c r="Q226" s="65">
        <f t="shared" si="56"/>
        <v>0</v>
      </c>
      <c r="R226" s="60">
        <f t="shared" si="56"/>
        <v>0</v>
      </c>
      <c r="S226" s="61">
        <f t="shared" si="56"/>
        <v>0</v>
      </c>
      <c r="T226" s="62">
        <f t="shared" si="56"/>
        <v>0</v>
      </c>
      <c r="U226" s="65">
        <f t="shared" si="56"/>
        <v>0</v>
      </c>
      <c r="V226" s="74">
        <f t="shared" si="56"/>
        <v>1</v>
      </c>
      <c r="W226" s="75">
        <f t="shared" si="56"/>
        <v>0</v>
      </c>
      <c r="X226" s="76">
        <f t="shared" si="56"/>
        <v>1</v>
      </c>
    </row>
    <row r="227" spans="1:25" ht="15" customHeight="1" thickBot="1" x14ac:dyDescent="0.3">
      <c r="A227" s="211" t="s">
        <v>12</v>
      </c>
      <c r="B227" s="212"/>
      <c r="C227" s="212"/>
      <c r="D227" s="77">
        <f t="shared" ref="D227:X227" si="57">SUM(D226,D223)</f>
        <v>1</v>
      </c>
      <c r="E227" s="78">
        <f t="shared" si="57"/>
        <v>0</v>
      </c>
      <c r="F227" s="77">
        <f t="shared" si="57"/>
        <v>0</v>
      </c>
      <c r="G227" s="78">
        <f t="shared" si="57"/>
        <v>0</v>
      </c>
      <c r="H227" s="79">
        <f t="shared" si="57"/>
        <v>0</v>
      </c>
      <c r="I227" s="78">
        <f t="shared" si="57"/>
        <v>0</v>
      </c>
      <c r="J227" s="77">
        <f t="shared" si="57"/>
        <v>0</v>
      </c>
      <c r="K227" s="78">
        <f t="shared" si="57"/>
        <v>0</v>
      </c>
      <c r="L227" s="79">
        <f t="shared" si="57"/>
        <v>0</v>
      </c>
      <c r="M227" s="78">
        <f t="shared" si="57"/>
        <v>0</v>
      </c>
      <c r="N227" s="77">
        <f t="shared" si="57"/>
        <v>0</v>
      </c>
      <c r="O227" s="78">
        <f t="shared" si="57"/>
        <v>0</v>
      </c>
      <c r="P227" s="77">
        <f t="shared" si="57"/>
        <v>0</v>
      </c>
      <c r="Q227" s="78">
        <f t="shared" si="57"/>
        <v>0</v>
      </c>
      <c r="R227" s="79">
        <f t="shared" si="57"/>
        <v>0</v>
      </c>
      <c r="S227" s="78">
        <f t="shared" si="57"/>
        <v>0</v>
      </c>
      <c r="T227" s="77">
        <f t="shared" si="57"/>
        <v>0</v>
      </c>
      <c r="U227" s="78">
        <f t="shared" si="57"/>
        <v>0</v>
      </c>
      <c r="V227" s="77">
        <f t="shared" si="57"/>
        <v>1</v>
      </c>
      <c r="W227" s="78">
        <f t="shared" si="57"/>
        <v>0</v>
      </c>
      <c r="X227" s="78">
        <f t="shared" si="57"/>
        <v>1</v>
      </c>
    </row>
    <row r="228" spans="1:25" customFormat="1" ht="15" customHeight="1" x14ac:dyDescent="0.3">
      <c r="B228" s="1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</row>
    <row r="229" spans="1:25" ht="15" hidden="1" customHeight="1" x14ac:dyDescent="0.25">
      <c r="A229" s="216" t="s">
        <v>40</v>
      </c>
      <c r="B229" s="217"/>
      <c r="C229" s="217"/>
      <c r="D229" s="193" t="s">
        <v>1</v>
      </c>
      <c r="E229" s="193"/>
      <c r="F229" s="193" t="s">
        <v>2</v>
      </c>
      <c r="G229" s="193"/>
      <c r="H229" s="193" t="s">
        <v>3</v>
      </c>
      <c r="I229" s="193"/>
      <c r="J229" s="193" t="s">
        <v>104</v>
      </c>
      <c r="K229" s="193"/>
      <c r="L229" s="193" t="s">
        <v>5</v>
      </c>
      <c r="M229" s="193"/>
      <c r="N229" s="193" t="s">
        <v>14</v>
      </c>
      <c r="O229" s="193"/>
      <c r="P229" s="193" t="s">
        <v>4</v>
      </c>
      <c r="Q229" s="193"/>
      <c r="R229" s="193" t="s">
        <v>105</v>
      </c>
      <c r="S229" s="193"/>
      <c r="T229" s="193" t="s">
        <v>0</v>
      </c>
      <c r="U229" s="193"/>
      <c r="V229" s="193" t="s">
        <v>12</v>
      </c>
      <c r="W229" s="193"/>
      <c r="X229" s="218" t="s">
        <v>8</v>
      </c>
    </row>
    <row r="230" spans="1:25" ht="13.5" hidden="1" customHeight="1" thickBot="1" x14ac:dyDescent="0.3">
      <c r="A230" s="221" t="s">
        <v>132</v>
      </c>
      <c r="B230" s="222"/>
      <c r="C230" s="222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219"/>
    </row>
    <row r="231" spans="1:25" ht="16.5" hidden="1" customHeight="1" thickBot="1" x14ac:dyDescent="0.3">
      <c r="A231" s="223" t="s">
        <v>37</v>
      </c>
      <c r="B231" s="224"/>
      <c r="C231" s="225"/>
      <c r="D231" s="45" t="s">
        <v>9</v>
      </c>
      <c r="E231" s="46" t="s">
        <v>10</v>
      </c>
      <c r="F231" s="45" t="s">
        <v>9</v>
      </c>
      <c r="G231" s="46" t="s">
        <v>10</v>
      </c>
      <c r="H231" s="45" t="s">
        <v>9</v>
      </c>
      <c r="I231" s="46" t="s">
        <v>10</v>
      </c>
      <c r="J231" s="45" t="s">
        <v>9</v>
      </c>
      <c r="K231" s="46" t="s">
        <v>10</v>
      </c>
      <c r="L231" s="47" t="s">
        <v>9</v>
      </c>
      <c r="M231" s="46" t="s">
        <v>10</v>
      </c>
      <c r="N231" s="45" t="s">
        <v>9</v>
      </c>
      <c r="O231" s="46" t="s">
        <v>10</v>
      </c>
      <c r="P231" s="45" t="s">
        <v>9</v>
      </c>
      <c r="Q231" s="46" t="s">
        <v>10</v>
      </c>
      <c r="R231" s="45" t="s">
        <v>9</v>
      </c>
      <c r="S231" s="46" t="s">
        <v>10</v>
      </c>
      <c r="T231" s="45" t="s">
        <v>9</v>
      </c>
      <c r="U231" s="48" t="s">
        <v>10</v>
      </c>
      <c r="V231" s="45" t="s">
        <v>9</v>
      </c>
      <c r="W231" s="46" t="s">
        <v>10</v>
      </c>
      <c r="X231" s="220"/>
    </row>
    <row r="232" spans="1:25" ht="27" hidden="1" customHeight="1" x14ac:dyDescent="0.25">
      <c r="A232" s="226" t="s">
        <v>16</v>
      </c>
      <c r="B232" s="229" t="s">
        <v>6</v>
      </c>
      <c r="C232" s="8" t="s">
        <v>121</v>
      </c>
      <c r="D232" s="53">
        <v>0</v>
      </c>
      <c r="E232" s="54">
        <v>0</v>
      </c>
      <c r="F232" s="53">
        <v>0</v>
      </c>
      <c r="G232" s="54">
        <v>0</v>
      </c>
      <c r="H232" s="55">
        <v>0</v>
      </c>
      <c r="I232" s="54">
        <v>0</v>
      </c>
      <c r="J232" s="53">
        <v>0</v>
      </c>
      <c r="K232" s="54">
        <v>0</v>
      </c>
      <c r="L232" s="55">
        <v>0</v>
      </c>
      <c r="M232" s="54">
        <v>0</v>
      </c>
      <c r="N232" s="53">
        <v>0</v>
      </c>
      <c r="O232" s="54">
        <v>0</v>
      </c>
      <c r="P232" s="53">
        <v>0</v>
      </c>
      <c r="Q232" s="54">
        <v>0</v>
      </c>
      <c r="R232" s="55">
        <v>0</v>
      </c>
      <c r="S232" s="54">
        <v>0</v>
      </c>
      <c r="T232" s="53">
        <v>0</v>
      </c>
      <c r="U232" s="54">
        <v>0</v>
      </c>
      <c r="V232" s="53">
        <f>SUM(R232,P232,N232,L232,J232,H232,F232,D232, T232)</f>
        <v>0</v>
      </c>
      <c r="W232" s="54">
        <f>SUM(S232,Q232,O232,M232,K232,I232,G232,E232,U232)</f>
        <v>0</v>
      </c>
      <c r="X232" s="54">
        <f>SUM(V232:W232)</f>
        <v>0</v>
      </c>
    </row>
    <row r="233" spans="1:25" ht="27" hidden="1" customHeight="1" x14ac:dyDescent="0.25">
      <c r="A233" s="227"/>
      <c r="B233" s="230"/>
      <c r="C233" s="40" t="s">
        <v>122</v>
      </c>
      <c r="D233" s="71">
        <v>0</v>
      </c>
      <c r="E233" s="72">
        <v>0</v>
      </c>
      <c r="F233" s="71">
        <v>0</v>
      </c>
      <c r="G233" s="72">
        <v>0</v>
      </c>
      <c r="H233" s="73">
        <v>0</v>
      </c>
      <c r="I233" s="72">
        <v>0</v>
      </c>
      <c r="J233" s="71">
        <v>0</v>
      </c>
      <c r="K233" s="72">
        <v>0</v>
      </c>
      <c r="L233" s="73">
        <v>0</v>
      </c>
      <c r="M233" s="72">
        <v>0</v>
      </c>
      <c r="N233" s="71">
        <v>0</v>
      </c>
      <c r="O233" s="72">
        <v>0</v>
      </c>
      <c r="P233" s="71">
        <v>0</v>
      </c>
      <c r="Q233" s="72">
        <v>0</v>
      </c>
      <c r="R233" s="73">
        <v>0</v>
      </c>
      <c r="S233" s="72">
        <v>0</v>
      </c>
      <c r="T233" s="71">
        <v>0</v>
      </c>
      <c r="U233" s="72">
        <v>0</v>
      </c>
      <c r="V233" s="56">
        <f>SUM(R233,P233,N233,L233,J233,H233,F233,D233, T233)</f>
        <v>0</v>
      </c>
      <c r="W233" s="57">
        <f>SUM(S233,Q233,O233,M233,K233,I233,G233,E233,U233)</f>
        <v>0</v>
      </c>
      <c r="X233" s="57">
        <f>SUM(V233:W233)</f>
        <v>0</v>
      </c>
    </row>
    <row r="234" spans="1:25" ht="15" hidden="1" customHeight="1" thickBot="1" x14ac:dyDescent="0.3">
      <c r="A234" s="227"/>
      <c r="B234" s="231"/>
      <c r="C234" s="6" t="s">
        <v>123</v>
      </c>
      <c r="D234" s="60">
        <f t="shared" ref="D234:X234" si="58">SUM(D232:D233)</f>
        <v>0</v>
      </c>
      <c r="E234" s="61">
        <f t="shared" si="58"/>
        <v>0</v>
      </c>
      <c r="F234" s="62">
        <f t="shared" si="58"/>
        <v>0</v>
      </c>
      <c r="G234" s="63">
        <f t="shared" si="58"/>
        <v>0</v>
      </c>
      <c r="H234" s="64">
        <f t="shared" si="58"/>
        <v>0</v>
      </c>
      <c r="I234" s="61">
        <f t="shared" si="58"/>
        <v>0</v>
      </c>
      <c r="J234" s="62">
        <f t="shared" si="58"/>
        <v>0</v>
      </c>
      <c r="K234" s="65">
        <f t="shared" si="58"/>
        <v>0</v>
      </c>
      <c r="L234" s="66">
        <f t="shared" si="58"/>
        <v>0</v>
      </c>
      <c r="M234" s="67">
        <f t="shared" si="58"/>
        <v>0</v>
      </c>
      <c r="N234" s="60">
        <f t="shared" si="58"/>
        <v>0</v>
      </c>
      <c r="O234" s="67">
        <f t="shared" si="58"/>
        <v>0</v>
      </c>
      <c r="P234" s="62">
        <f t="shared" si="58"/>
        <v>0</v>
      </c>
      <c r="Q234" s="65">
        <f t="shared" si="58"/>
        <v>0</v>
      </c>
      <c r="R234" s="60">
        <f t="shared" si="58"/>
        <v>0</v>
      </c>
      <c r="S234" s="61">
        <f t="shared" si="58"/>
        <v>0</v>
      </c>
      <c r="T234" s="62">
        <f t="shared" si="58"/>
        <v>0</v>
      </c>
      <c r="U234" s="65">
        <f t="shared" si="58"/>
        <v>0</v>
      </c>
      <c r="V234" s="74">
        <f t="shared" si="58"/>
        <v>0</v>
      </c>
      <c r="W234" s="75">
        <f t="shared" si="58"/>
        <v>0</v>
      </c>
      <c r="X234" s="76">
        <f t="shared" si="58"/>
        <v>0</v>
      </c>
    </row>
    <row r="235" spans="1:25" ht="27" hidden="1" customHeight="1" x14ac:dyDescent="0.25">
      <c r="A235" s="227"/>
      <c r="B235" s="232" t="s">
        <v>7</v>
      </c>
      <c r="C235" s="8" t="s">
        <v>121</v>
      </c>
      <c r="D235" s="53">
        <v>0</v>
      </c>
      <c r="E235" s="54">
        <v>0</v>
      </c>
      <c r="F235" s="53">
        <v>0</v>
      </c>
      <c r="G235" s="54">
        <v>0</v>
      </c>
      <c r="H235" s="55">
        <v>0</v>
      </c>
      <c r="I235" s="54">
        <v>0</v>
      </c>
      <c r="J235" s="53">
        <v>0</v>
      </c>
      <c r="K235" s="54">
        <v>0</v>
      </c>
      <c r="L235" s="55">
        <v>0</v>
      </c>
      <c r="M235" s="54">
        <v>0</v>
      </c>
      <c r="N235" s="53">
        <v>0</v>
      </c>
      <c r="O235" s="54">
        <v>0</v>
      </c>
      <c r="P235" s="53">
        <v>0</v>
      </c>
      <c r="Q235" s="54">
        <v>0</v>
      </c>
      <c r="R235" s="55">
        <v>0</v>
      </c>
      <c r="S235" s="54">
        <v>0</v>
      </c>
      <c r="T235" s="53">
        <v>0</v>
      </c>
      <c r="U235" s="54">
        <v>0</v>
      </c>
      <c r="V235" s="53">
        <f>SUM(R235,P235,N235,L235,J235,H235,F235,D235, T235)</f>
        <v>0</v>
      </c>
      <c r="W235" s="54">
        <f>SUM(S235,Q235,O235,M235,K235,I235,G235,E235,U235)</f>
        <v>0</v>
      </c>
      <c r="X235" s="54">
        <f>SUM(V235:W235)</f>
        <v>0</v>
      </c>
    </row>
    <row r="236" spans="1:25" ht="27" hidden="1" customHeight="1" x14ac:dyDescent="0.25">
      <c r="A236" s="227"/>
      <c r="B236" s="233"/>
      <c r="C236" s="10" t="s">
        <v>122</v>
      </c>
      <c r="D236" s="71">
        <v>0</v>
      </c>
      <c r="E236" s="72">
        <v>0</v>
      </c>
      <c r="F236" s="71">
        <v>0</v>
      </c>
      <c r="G236" s="72">
        <v>0</v>
      </c>
      <c r="H236" s="73">
        <v>0</v>
      </c>
      <c r="I236" s="72">
        <v>0</v>
      </c>
      <c r="J236" s="71">
        <v>0</v>
      </c>
      <c r="K236" s="72">
        <v>0</v>
      </c>
      <c r="L236" s="73">
        <v>0</v>
      </c>
      <c r="M236" s="72">
        <v>0</v>
      </c>
      <c r="N236" s="71">
        <v>0</v>
      </c>
      <c r="O236" s="72">
        <v>0</v>
      </c>
      <c r="P236" s="71">
        <v>0</v>
      </c>
      <c r="Q236" s="72">
        <v>0</v>
      </c>
      <c r="R236" s="71">
        <v>0</v>
      </c>
      <c r="S236" s="72">
        <v>0</v>
      </c>
      <c r="T236" s="71">
        <v>0</v>
      </c>
      <c r="U236" s="72">
        <v>0</v>
      </c>
      <c r="V236" s="56">
        <f>SUM(R236,P236,N236,L236,J236,H236,F236,D236, T236)</f>
        <v>0</v>
      </c>
      <c r="W236" s="57">
        <f>SUM(S236,Q236,O236,M236,K236,I236,G236,E236,U236)</f>
        <v>0</v>
      </c>
      <c r="X236" s="57">
        <f>SUM(V236:W236)</f>
        <v>0</v>
      </c>
    </row>
    <row r="237" spans="1:25" ht="15" hidden="1" customHeight="1" thickBot="1" x14ac:dyDescent="0.3">
      <c r="A237" s="228"/>
      <c r="B237" s="234"/>
      <c r="C237" s="7" t="s">
        <v>11</v>
      </c>
      <c r="D237" s="60">
        <f t="shared" ref="D237:X237" si="59">SUM(D235:D236)</f>
        <v>0</v>
      </c>
      <c r="E237" s="61">
        <f t="shared" si="59"/>
        <v>0</v>
      </c>
      <c r="F237" s="62">
        <f t="shared" si="59"/>
        <v>0</v>
      </c>
      <c r="G237" s="63">
        <f t="shared" si="59"/>
        <v>0</v>
      </c>
      <c r="H237" s="64">
        <f t="shared" si="59"/>
        <v>0</v>
      </c>
      <c r="I237" s="61">
        <f t="shared" si="59"/>
        <v>0</v>
      </c>
      <c r="J237" s="62">
        <f t="shared" si="59"/>
        <v>0</v>
      </c>
      <c r="K237" s="65">
        <f t="shared" si="59"/>
        <v>0</v>
      </c>
      <c r="L237" s="66">
        <f t="shared" si="59"/>
        <v>0</v>
      </c>
      <c r="M237" s="67">
        <f t="shared" si="59"/>
        <v>0</v>
      </c>
      <c r="N237" s="60">
        <f t="shared" si="59"/>
        <v>0</v>
      </c>
      <c r="O237" s="67">
        <f t="shared" si="59"/>
        <v>0</v>
      </c>
      <c r="P237" s="62">
        <f t="shared" si="59"/>
        <v>0</v>
      </c>
      <c r="Q237" s="65">
        <f t="shared" si="59"/>
        <v>0</v>
      </c>
      <c r="R237" s="60">
        <f t="shared" si="59"/>
        <v>0</v>
      </c>
      <c r="S237" s="61">
        <f t="shared" si="59"/>
        <v>0</v>
      </c>
      <c r="T237" s="62">
        <f t="shared" si="59"/>
        <v>0</v>
      </c>
      <c r="U237" s="65">
        <f t="shared" si="59"/>
        <v>0</v>
      </c>
      <c r="V237" s="74">
        <f t="shared" si="59"/>
        <v>0</v>
      </c>
      <c r="W237" s="75">
        <f t="shared" si="59"/>
        <v>0</v>
      </c>
      <c r="X237" s="76">
        <f t="shared" si="59"/>
        <v>0</v>
      </c>
    </row>
    <row r="238" spans="1:25" ht="15" hidden="1" customHeight="1" thickBot="1" x14ac:dyDescent="0.3">
      <c r="A238" s="211" t="s">
        <v>12</v>
      </c>
      <c r="B238" s="212"/>
      <c r="C238" s="212"/>
      <c r="D238" s="77">
        <f t="shared" ref="D238:X238" si="60">SUM(D237,D234)</f>
        <v>0</v>
      </c>
      <c r="E238" s="78">
        <f t="shared" si="60"/>
        <v>0</v>
      </c>
      <c r="F238" s="77">
        <f t="shared" si="60"/>
        <v>0</v>
      </c>
      <c r="G238" s="78">
        <f t="shared" si="60"/>
        <v>0</v>
      </c>
      <c r="H238" s="79">
        <f t="shared" si="60"/>
        <v>0</v>
      </c>
      <c r="I238" s="78">
        <f t="shared" si="60"/>
        <v>0</v>
      </c>
      <c r="J238" s="77">
        <f t="shared" si="60"/>
        <v>0</v>
      </c>
      <c r="K238" s="78">
        <f t="shared" si="60"/>
        <v>0</v>
      </c>
      <c r="L238" s="79">
        <f t="shared" si="60"/>
        <v>0</v>
      </c>
      <c r="M238" s="78">
        <f t="shared" si="60"/>
        <v>0</v>
      </c>
      <c r="N238" s="77">
        <f t="shared" si="60"/>
        <v>0</v>
      </c>
      <c r="O238" s="78">
        <f t="shared" si="60"/>
        <v>0</v>
      </c>
      <c r="P238" s="77">
        <f t="shared" si="60"/>
        <v>0</v>
      </c>
      <c r="Q238" s="78">
        <f t="shared" si="60"/>
        <v>0</v>
      </c>
      <c r="R238" s="79">
        <f t="shared" si="60"/>
        <v>0</v>
      </c>
      <c r="S238" s="78">
        <f t="shared" si="60"/>
        <v>0</v>
      </c>
      <c r="T238" s="77">
        <f t="shared" si="60"/>
        <v>0</v>
      </c>
      <c r="U238" s="78">
        <f t="shared" si="60"/>
        <v>0</v>
      </c>
      <c r="V238" s="77">
        <f t="shared" si="60"/>
        <v>0</v>
      </c>
      <c r="W238" s="78">
        <f t="shared" si="60"/>
        <v>0</v>
      </c>
      <c r="X238" s="78">
        <f t="shared" si="60"/>
        <v>0</v>
      </c>
      <c r="Y238" s="14"/>
    </row>
    <row r="239" spans="1:25" ht="11.55" customHeight="1" thickBot="1" x14ac:dyDescent="0.3">
      <c r="A239" s="26"/>
      <c r="B239" s="27"/>
      <c r="C239" s="28"/>
      <c r="D239" s="21"/>
      <c r="E239" s="97"/>
      <c r="F239" s="21"/>
      <c r="G239" s="21"/>
      <c r="H239" s="21"/>
      <c r="I239" s="97"/>
      <c r="J239" s="21"/>
      <c r="K239" s="21"/>
      <c r="L239" s="21"/>
      <c r="M239" s="97"/>
      <c r="N239" s="21"/>
      <c r="O239" s="21"/>
      <c r="P239" s="21"/>
      <c r="Q239" s="21"/>
      <c r="R239" s="21"/>
      <c r="S239" s="97"/>
      <c r="T239" s="21"/>
      <c r="U239" s="21"/>
      <c r="V239" s="21"/>
      <c r="W239" s="97"/>
      <c r="X239" s="97"/>
    </row>
    <row r="240" spans="1:25" ht="15" customHeight="1" x14ac:dyDescent="0.25">
      <c r="A240" s="216" t="s">
        <v>40</v>
      </c>
      <c r="B240" s="217"/>
      <c r="C240" s="217"/>
      <c r="D240" s="193" t="s">
        <v>1</v>
      </c>
      <c r="E240" s="193"/>
      <c r="F240" s="193" t="s">
        <v>2</v>
      </c>
      <c r="G240" s="193"/>
      <c r="H240" s="193" t="s">
        <v>3</v>
      </c>
      <c r="I240" s="193"/>
      <c r="J240" s="193" t="s">
        <v>104</v>
      </c>
      <c r="K240" s="193"/>
      <c r="L240" s="193" t="s">
        <v>5</v>
      </c>
      <c r="M240" s="193"/>
      <c r="N240" s="193" t="s">
        <v>14</v>
      </c>
      <c r="O240" s="193"/>
      <c r="P240" s="193" t="s">
        <v>4</v>
      </c>
      <c r="Q240" s="193"/>
      <c r="R240" s="193" t="s">
        <v>105</v>
      </c>
      <c r="S240" s="193"/>
      <c r="T240" s="193" t="s">
        <v>0</v>
      </c>
      <c r="U240" s="193"/>
      <c r="V240" s="193" t="s">
        <v>12</v>
      </c>
      <c r="W240" s="193"/>
      <c r="X240" s="218" t="s">
        <v>8</v>
      </c>
    </row>
    <row r="241" spans="1:24" ht="13.5" customHeight="1" thickBot="1" x14ac:dyDescent="0.3">
      <c r="A241" s="221" t="s">
        <v>132</v>
      </c>
      <c r="B241" s="222"/>
      <c r="C241" s="222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219"/>
    </row>
    <row r="242" spans="1:24" ht="16.5" customHeight="1" thickBot="1" x14ac:dyDescent="0.3">
      <c r="A242" s="223" t="s">
        <v>37</v>
      </c>
      <c r="B242" s="224"/>
      <c r="C242" s="225"/>
      <c r="D242" s="45" t="s">
        <v>9</v>
      </c>
      <c r="E242" s="46" t="s">
        <v>10</v>
      </c>
      <c r="F242" s="45" t="s">
        <v>9</v>
      </c>
      <c r="G242" s="46" t="s">
        <v>10</v>
      </c>
      <c r="H242" s="45" t="s">
        <v>9</v>
      </c>
      <c r="I242" s="46" t="s">
        <v>10</v>
      </c>
      <c r="J242" s="45" t="s">
        <v>9</v>
      </c>
      <c r="K242" s="46" t="s">
        <v>10</v>
      </c>
      <c r="L242" s="47" t="s">
        <v>9</v>
      </c>
      <c r="M242" s="46" t="s">
        <v>10</v>
      </c>
      <c r="N242" s="45" t="s">
        <v>9</v>
      </c>
      <c r="O242" s="46" t="s">
        <v>10</v>
      </c>
      <c r="P242" s="45" t="s">
        <v>9</v>
      </c>
      <c r="Q242" s="46" t="s">
        <v>10</v>
      </c>
      <c r="R242" s="45" t="s">
        <v>9</v>
      </c>
      <c r="S242" s="46" t="s">
        <v>10</v>
      </c>
      <c r="T242" s="45" t="s">
        <v>9</v>
      </c>
      <c r="U242" s="48" t="s">
        <v>10</v>
      </c>
      <c r="V242" s="45" t="s">
        <v>9</v>
      </c>
      <c r="W242" s="46" t="s">
        <v>10</v>
      </c>
      <c r="X242" s="220"/>
    </row>
    <row r="243" spans="1:24" ht="27" customHeight="1" x14ac:dyDescent="0.25">
      <c r="A243" s="290" t="s">
        <v>16</v>
      </c>
      <c r="B243" s="229" t="s">
        <v>6</v>
      </c>
      <c r="C243" s="10" t="s">
        <v>121</v>
      </c>
      <c r="D243" s="53">
        <v>0</v>
      </c>
      <c r="E243" s="54">
        <v>0</v>
      </c>
      <c r="F243" s="53">
        <v>0</v>
      </c>
      <c r="G243" s="54">
        <v>0</v>
      </c>
      <c r="H243" s="55">
        <v>0</v>
      </c>
      <c r="I243" s="54">
        <v>0</v>
      </c>
      <c r="J243" s="53">
        <v>0</v>
      </c>
      <c r="K243" s="54">
        <v>0</v>
      </c>
      <c r="L243" s="55">
        <v>0</v>
      </c>
      <c r="M243" s="54">
        <v>0</v>
      </c>
      <c r="N243" s="53">
        <v>0</v>
      </c>
      <c r="O243" s="54">
        <v>0</v>
      </c>
      <c r="P243" s="53">
        <v>0</v>
      </c>
      <c r="Q243" s="54">
        <v>0</v>
      </c>
      <c r="R243" s="55">
        <v>0</v>
      </c>
      <c r="S243" s="54">
        <v>0</v>
      </c>
      <c r="T243" s="53">
        <v>0</v>
      </c>
      <c r="U243" s="54">
        <v>0</v>
      </c>
      <c r="V243" s="53">
        <f>SUM(R243,P243,N243,L243,J243,H243,F243,D243, T243)</f>
        <v>0</v>
      </c>
      <c r="W243" s="54">
        <f>SUM(S243,Q243,O243,M243,K243,I243,G243,E243,U243)</f>
        <v>0</v>
      </c>
      <c r="X243" s="54">
        <f>SUM(V243:W243)</f>
        <v>0</v>
      </c>
    </row>
    <row r="244" spans="1:24" ht="27" customHeight="1" x14ac:dyDescent="0.25">
      <c r="A244" s="291"/>
      <c r="B244" s="230"/>
      <c r="C244" s="40" t="s">
        <v>122</v>
      </c>
      <c r="D244" s="71">
        <v>0</v>
      </c>
      <c r="E244" s="72">
        <v>0</v>
      </c>
      <c r="F244" s="71">
        <v>0</v>
      </c>
      <c r="G244" s="72">
        <v>0</v>
      </c>
      <c r="H244" s="73">
        <v>0</v>
      </c>
      <c r="I244" s="72">
        <v>0</v>
      </c>
      <c r="J244" s="71">
        <v>0</v>
      </c>
      <c r="K244" s="72">
        <v>0</v>
      </c>
      <c r="L244" s="73">
        <v>0</v>
      </c>
      <c r="M244" s="72">
        <v>0</v>
      </c>
      <c r="N244" s="71">
        <v>0</v>
      </c>
      <c r="O244" s="72">
        <v>0</v>
      </c>
      <c r="P244" s="71">
        <v>0</v>
      </c>
      <c r="Q244" s="72">
        <v>0</v>
      </c>
      <c r="R244" s="71">
        <v>0</v>
      </c>
      <c r="S244" s="72">
        <v>0</v>
      </c>
      <c r="T244" s="71">
        <v>0</v>
      </c>
      <c r="U244" s="72">
        <v>0</v>
      </c>
      <c r="V244" s="86">
        <f>SUM(R244,P244,N244,L244,J244,H244,F244,D244, T244)</f>
        <v>0</v>
      </c>
      <c r="W244" s="87">
        <f>SUM(S244,Q244,O244,M244,K244,I244,G244,E244,U244)</f>
        <v>0</v>
      </c>
      <c r="X244" s="87">
        <f>SUM(V244:W244)</f>
        <v>0</v>
      </c>
    </row>
    <row r="245" spans="1:24" ht="15" customHeight="1" thickBot="1" x14ac:dyDescent="0.3">
      <c r="A245" s="291"/>
      <c r="B245" s="231"/>
      <c r="C245" s="6" t="s">
        <v>123</v>
      </c>
      <c r="D245" s="60">
        <f t="shared" ref="D245:X245" si="61">SUM(D243:D244)</f>
        <v>0</v>
      </c>
      <c r="E245" s="61">
        <f t="shared" si="61"/>
        <v>0</v>
      </c>
      <c r="F245" s="62">
        <f t="shared" si="61"/>
        <v>0</v>
      </c>
      <c r="G245" s="63">
        <f t="shared" si="61"/>
        <v>0</v>
      </c>
      <c r="H245" s="64">
        <f t="shared" si="61"/>
        <v>0</v>
      </c>
      <c r="I245" s="61">
        <f t="shared" si="61"/>
        <v>0</v>
      </c>
      <c r="J245" s="62">
        <f t="shared" si="61"/>
        <v>0</v>
      </c>
      <c r="K245" s="65">
        <f t="shared" si="61"/>
        <v>0</v>
      </c>
      <c r="L245" s="66">
        <f t="shared" si="61"/>
        <v>0</v>
      </c>
      <c r="M245" s="67">
        <f t="shared" si="61"/>
        <v>0</v>
      </c>
      <c r="N245" s="60">
        <f t="shared" si="61"/>
        <v>0</v>
      </c>
      <c r="O245" s="67">
        <f t="shared" si="61"/>
        <v>0</v>
      </c>
      <c r="P245" s="62">
        <f t="shared" si="61"/>
        <v>0</v>
      </c>
      <c r="Q245" s="65">
        <f t="shared" si="61"/>
        <v>0</v>
      </c>
      <c r="R245" s="60">
        <f t="shared" si="61"/>
        <v>0</v>
      </c>
      <c r="S245" s="61">
        <f t="shared" si="61"/>
        <v>0</v>
      </c>
      <c r="T245" s="62">
        <f t="shared" si="61"/>
        <v>0</v>
      </c>
      <c r="U245" s="65">
        <f t="shared" si="61"/>
        <v>0</v>
      </c>
      <c r="V245" s="74">
        <f t="shared" si="61"/>
        <v>0</v>
      </c>
      <c r="W245" s="75">
        <f t="shared" si="61"/>
        <v>0</v>
      </c>
      <c r="X245" s="76">
        <f t="shared" si="61"/>
        <v>0</v>
      </c>
    </row>
    <row r="246" spans="1:24" ht="27" customHeight="1" x14ac:dyDescent="0.25">
      <c r="A246" s="291"/>
      <c r="B246" s="232" t="s">
        <v>7</v>
      </c>
      <c r="C246" s="10" t="s">
        <v>121</v>
      </c>
      <c r="D246" s="53">
        <v>0</v>
      </c>
      <c r="E246" s="54">
        <v>1</v>
      </c>
      <c r="F246" s="53">
        <v>0</v>
      </c>
      <c r="G246" s="54">
        <v>0</v>
      </c>
      <c r="H246" s="55">
        <v>0</v>
      </c>
      <c r="I246" s="54">
        <v>0</v>
      </c>
      <c r="J246" s="53">
        <v>0</v>
      </c>
      <c r="K246" s="54">
        <v>0</v>
      </c>
      <c r="L246" s="55">
        <v>0</v>
      </c>
      <c r="M246" s="54">
        <v>0</v>
      </c>
      <c r="N246" s="53">
        <v>0</v>
      </c>
      <c r="O246" s="54">
        <v>0</v>
      </c>
      <c r="P246" s="53">
        <v>0</v>
      </c>
      <c r="Q246" s="54">
        <v>0</v>
      </c>
      <c r="R246" s="55">
        <v>0</v>
      </c>
      <c r="S246" s="54">
        <v>0</v>
      </c>
      <c r="T246" s="53">
        <v>0</v>
      </c>
      <c r="U246" s="54">
        <v>0</v>
      </c>
      <c r="V246" s="53">
        <f>SUM(R246,P246,N246,L246,J246,H246,F246,D246, T246)</f>
        <v>0</v>
      </c>
      <c r="W246" s="54">
        <f>SUM(S246,Q246,O246,M246,K246,I246,G246,E246,U246)</f>
        <v>1</v>
      </c>
      <c r="X246" s="54">
        <f>SUM(V246:W246)</f>
        <v>1</v>
      </c>
    </row>
    <row r="247" spans="1:24" ht="27" customHeight="1" x14ac:dyDescent="0.25">
      <c r="A247" s="291"/>
      <c r="B247" s="233"/>
      <c r="C247" s="40" t="s">
        <v>122</v>
      </c>
      <c r="D247" s="71">
        <v>0</v>
      </c>
      <c r="E247" s="72">
        <v>0</v>
      </c>
      <c r="F247" s="71">
        <v>0</v>
      </c>
      <c r="G247" s="72">
        <v>0</v>
      </c>
      <c r="H247" s="73">
        <v>0</v>
      </c>
      <c r="I247" s="72">
        <v>0</v>
      </c>
      <c r="J247" s="71">
        <v>0</v>
      </c>
      <c r="K247" s="72">
        <v>0</v>
      </c>
      <c r="L247" s="73">
        <v>0</v>
      </c>
      <c r="M247" s="72">
        <v>0</v>
      </c>
      <c r="N247" s="71">
        <v>0</v>
      </c>
      <c r="O247" s="72">
        <v>0</v>
      </c>
      <c r="P247" s="71">
        <v>0</v>
      </c>
      <c r="Q247" s="72">
        <v>0</v>
      </c>
      <c r="R247" s="73">
        <v>0</v>
      </c>
      <c r="S247" s="72">
        <v>0</v>
      </c>
      <c r="T247" s="71">
        <v>0</v>
      </c>
      <c r="U247" s="72">
        <v>0</v>
      </c>
      <c r="V247" s="86">
        <f>SUM(R247,P247,N247,L247,J247,H247,F247,D247, T247)</f>
        <v>0</v>
      </c>
      <c r="W247" s="87">
        <f>SUM(S247,Q247,O247,M247,K247,I247,G247,E247,U247)</f>
        <v>0</v>
      </c>
      <c r="X247" s="87">
        <f>SUM(V247:W247)</f>
        <v>0</v>
      </c>
    </row>
    <row r="248" spans="1:24" ht="15" customHeight="1" thickBot="1" x14ac:dyDescent="0.3">
      <c r="A248" s="292"/>
      <c r="B248" s="234"/>
      <c r="C248" s="7" t="s">
        <v>11</v>
      </c>
      <c r="D248" s="60">
        <f t="shared" ref="D248:X248" si="62">SUM(D246:D247)</f>
        <v>0</v>
      </c>
      <c r="E248" s="61">
        <f t="shared" si="62"/>
        <v>1</v>
      </c>
      <c r="F248" s="62">
        <f t="shared" si="62"/>
        <v>0</v>
      </c>
      <c r="G248" s="63">
        <f t="shared" si="62"/>
        <v>0</v>
      </c>
      <c r="H248" s="64">
        <f t="shared" si="62"/>
        <v>0</v>
      </c>
      <c r="I248" s="61">
        <f t="shared" si="62"/>
        <v>0</v>
      </c>
      <c r="J248" s="62">
        <f t="shared" si="62"/>
        <v>0</v>
      </c>
      <c r="K248" s="65">
        <f t="shared" si="62"/>
        <v>0</v>
      </c>
      <c r="L248" s="66">
        <f t="shared" si="62"/>
        <v>0</v>
      </c>
      <c r="M248" s="67">
        <f t="shared" si="62"/>
        <v>0</v>
      </c>
      <c r="N248" s="60">
        <f t="shared" si="62"/>
        <v>0</v>
      </c>
      <c r="O248" s="67">
        <f t="shared" si="62"/>
        <v>0</v>
      </c>
      <c r="P248" s="62">
        <f t="shared" si="62"/>
        <v>0</v>
      </c>
      <c r="Q248" s="65">
        <f t="shared" si="62"/>
        <v>0</v>
      </c>
      <c r="R248" s="60">
        <f t="shared" si="62"/>
        <v>0</v>
      </c>
      <c r="S248" s="61">
        <f t="shared" si="62"/>
        <v>0</v>
      </c>
      <c r="T248" s="62">
        <f t="shared" si="62"/>
        <v>0</v>
      </c>
      <c r="U248" s="65">
        <f t="shared" si="62"/>
        <v>0</v>
      </c>
      <c r="V248" s="74">
        <f t="shared" si="62"/>
        <v>0</v>
      </c>
      <c r="W248" s="75">
        <f t="shared" si="62"/>
        <v>1</v>
      </c>
      <c r="X248" s="76">
        <f t="shared" si="62"/>
        <v>1</v>
      </c>
    </row>
    <row r="249" spans="1:24" ht="15" customHeight="1" thickBot="1" x14ac:dyDescent="0.3">
      <c r="A249" s="211" t="s">
        <v>12</v>
      </c>
      <c r="B249" s="212"/>
      <c r="C249" s="212"/>
      <c r="D249" s="77">
        <f t="shared" ref="D249:X249" si="63">SUM(D248,D245)</f>
        <v>0</v>
      </c>
      <c r="E249" s="78">
        <f t="shared" si="63"/>
        <v>1</v>
      </c>
      <c r="F249" s="77">
        <f t="shared" si="63"/>
        <v>0</v>
      </c>
      <c r="G249" s="78">
        <f t="shared" si="63"/>
        <v>0</v>
      </c>
      <c r="H249" s="79">
        <f t="shared" si="63"/>
        <v>0</v>
      </c>
      <c r="I249" s="78">
        <f t="shared" si="63"/>
        <v>0</v>
      </c>
      <c r="J249" s="77">
        <f t="shared" si="63"/>
        <v>0</v>
      </c>
      <c r="K249" s="78">
        <f t="shared" si="63"/>
        <v>0</v>
      </c>
      <c r="L249" s="79">
        <f t="shared" si="63"/>
        <v>0</v>
      </c>
      <c r="M249" s="78">
        <f t="shared" si="63"/>
        <v>0</v>
      </c>
      <c r="N249" s="77">
        <f t="shared" si="63"/>
        <v>0</v>
      </c>
      <c r="O249" s="78">
        <f t="shared" si="63"/>
        <v>0</v>
      </c>
      <c r="P249" s="77">
        <f t="shared" si="63"/>
        <v>0</v>
      </c>
      <c r="Q249" s="78">
        <f t="shared" si="63"/>
        <v>0</v>
      </c>
      <c r="R249" s="79">
        <f t="shared" si="63"/>
        <v>0</v>
      </c>
      <c r="S249" s="78">
        <f t="shared" si="63"/>
        <v>0</v>
      </c>
      <c r="T249" s="77">
        <f t="shared" si="63"/>
        <v>0</v>
      </c>
      <c r="U249" s="78">
        <f t="shared" si="63"/>
        <v>0</v>
      </c>
      <c r="V249" s="77">
        <f t="shared" si="63"/>
        <v>0</v>
      </c>
      <c r="W249" s="78">
        <f t="shared" si="63"/>
        <v>1</v>
      </c>
      <c r="X249" s="78">
        <f t="shared" si="63"/>
        <v>1</v>
      </c>
    </row>
    <row r="250" spans="1:24" s="37" customFormat="1" ht="15" customHeight="1" x14ac:dyDescent="0.3">
      <c r="B250" s="1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</row>
    <row r="251" spans="1:24" ht="15" hidden="1" customHeight="1" x14ac:dyDescent="0.25">
      <c r="A251" s="216" t="s">
        <v>40</v>
      </c>
      <c r="B251" s="217"/>
      <c r="C251" s="217"/>
      <c r="D251" s="193" t="s">
        <v>1</v>
      </c>
      <c r="E251" s="193"/>
      <c r="F251" s="193" t="s">
        <v>2</v>
      </c>
      <c r="G251" s="193"/>
      <c r="H251" s="193" t="s">
        <v>3</v>
      </c>
      <c r="I251" s="193"/>
      <c r="J251" s="193" t="s">
        <v>104</v>
      </c>
      <c r="K251" s="193"/>
      <c r="L251" s="193" t="s">
        <v>5</v>
      </c>
      <c r="M251" s="193"/>
      <c r="N251" s="193" t="s">
        <v>14</v>
      </c>
      <c r="O251" s="193"/>
      <c r="P251" s="193" t="s">
        <v>4</v>
      </c>
      <c r="Q251" s="193"/>
      <c r="R251" s="193" t="s">
        <v>105</v>
      </c>
      <c r="S251" s="193"/>
      <c r="T251" s="193" t="s">
        <v>0</v>
      </c>
      <c r="U251" s="193"/>
      <c r="V251" s="193" t="s">
        <v>12</v>
      </c>
      <c r="W251" s="193"/>
      <c r="X251" s="218" t="s">
        <v>8</v>
      </c>
    </row>
    <row r="252" spans="1:24" ht="13.5" hidden="1" customHeight="1" x14ac:dyDescent="0.25">
      <c r="A252" s="221" t="s">
        <v>132</v>
      </c>
      <c r="B252" s="222"/>
      <c r="C252" s="222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219"/>
    </row>
    <row r="253" spans="1:24" ht="16.5" hidden="1" customHeight="1" x14ac:dyDescent="0.25">
      <c r="A253" s="223" t="s">
        <v>37</v>
      </c>
      <c r="B253" s="224"/>
      <c r="C253" s="225"/>
      <c r="D253" s="45" t="s">
        <v>9</v>
      </c>
      <c r="E253" s="46" t="s">
        <v>10</v>
      </c>
      <c r="F253" s="45" t="s">
        <v>9</v>
      </c>
      <c r="G253" s="46" t="s">
        <v>10</v>
      </c>
      <c r="H253" s="45" t="s">
        <v>9</v>
      </c>
      <c r="I253" s="46" t="s">
        <v>10</v>
      </c>
      <c r="J253" s="45" t="s">
        <v>9</v>
      </c>
      <c r="K253" s="46" t="s">
        <v>10</v>
      </c>
      <c r="L253" s="47" t="s">
        <v>9</v>
      </c>
      <c r="M253" s="46" t="s">
        <v>10</v>
      </c>
      <c r="N253" s="45" t="s">
        <v>9</v>
      </c>
      <c r="O253" s="46" t="s">
        <v>10</v>
      </c>
      <c r="P253" s="45" t="s">
        <v>9</v>
      </c>
      <c r="Q253" s="46" t="s">
        <v>10</v>
      </c>
      <c r="R253" s="45" t="s">
        <v>9</v>
      </c>
      <c r="S253" s="46" t="s">
        <v>10</v>
      </c>
      <c r="T253" s="45" t="s">
        <v>9</v>
      </c>
      <c r="U253" s="48" t="s">
        <v>10</v>
      </c>
      <c r="V253" s="45" t="s">
        <v>9</v>
      </c>
      <c r="W253" s="46" t="s">
        <v>10</v>
      </c>
      <c r="X253" s="220"/>
    </row>
    <row r="254" spans="1:24" ht="27" hidden="1" customHeight="1" x14ac:dyDescent="0.25">
      <c r="A254" s="226" t="s">
        <v>16</v>
      </c>
      <c r="B254" s="229" t="s">
        <v>6</v>
      </c>
      <c r="C254" s="8" t="s">
        <v>121</v>
      </c>
      <c r="D254" s="53">
        <v>0</v>
      </c>
      <c r="E254" s="54">
        <v>0</v>
      </c>
      <c r="F254" s="53">
        <v>0</v>
      </c>
      <c r="G254" s="54">
        <v>0</v>
      </c>
      <c r="H254" s="55">
        <v>0</v>
      </c>
      <c r="I254" s="54">
        <v>0</v>
      </c>
      <c r="J254" s="53">
        <v>0</v>
      </c>
      <c r="K254" s="54">
        <v>0</v>
      </c>
      <c r="L254" s="55">
        <v>0</v>
      </c>
      <c r="M254" s="54">
        <v>0</v>
      </c>
      <c r="N254" s="53">
        <v>0</v>
      </c>
      <c r="O254" s="54">
        <v>0</v>
      </c>
      <c r="P254" s="53">
        <v>0</v>
      </c>
      <c r="Q254" s="54">
        <v>0</v>
      </c>
      <c r="R254" s="55">
        <v>0</v>
      </c>
      <c r="S254" s="54">
        <v>0</v>
      </c>
      <c r="T254" s="53">
        <v>0</v>
      </c>
      <c r="U254" s="54">
        <v>0</v>
      </c>
      <c r="V254" s="53">
        <f>SUM(R254,P254,N254,L254,J254,H254,F254,D254, T254)</f>
        <v>0</v>
      </c>
      <c r="W254" s="54">
        <f>SUM(S254,Q254,O254,M254,K254,I254,G254,E254,U254)</f>
        <v>0</v>
      </c>
      <c r="X254" s="54">
        <f>SUM(V254:W254)</f>
        <v>0</v>
      </c>
    </row>
    <row r="255" spans="1:24" ht="27" hidden="1" customHeight="1" x14ac:dyDescent="0.25">
      <c r="A255" s="227"/>
      <c r="B255" s="230"/>
      <c r="C255" s="40" t="s">
        <v>122</v>
      </c>
      <c r="D255" s="71">
        <v>0</v>
      </c>
      <c r="E255" s="72">
        <v>0</v>
      </c>
      <c r="F255" s="71">
        <v>0</v>
      </c>
      <c r="G255" s="72">
        <v>0</v>
      </c>
      <c r="H255" s="73">
        <v>0</v>
      </c>
      <c r="I255" s="72">
        <v>0</v>
      </c>
      <c r="J255" s="71">
        <v>0</v>
      </c>
      <c r="K255" s="72">
        <v>0</v>
      </c>
      <c r="L255" s="73">
        <v>0</v>
      </c>
      <c r="M255" s="72">
        <v>0</v>
      </c>
      <c r="N255" s="71">
        <v>0</v>
      </c>
      <c r="O255" s="72">
        <v>0</v>
      </c>
      <c r="P255" s="71">
        <v>0</v>
      </c>
      <c r="Q255" s="72">
        <v>0</v>
      </c>
      <c r="R255" s="73">
        <v>0</v>
      </c>
      <c r="S255" s="72">
        <v>0</v>
      </c>
      <c r="T255" s="71">
        <v>0</v>
      </c>
      <c r="U255" s="72">
        <v>0</v>
      </c>
      <c r="V255" s="56">
        <f>SUM(R255,P255,N255,L255,J255,H255,F255,D255, T255)</f>
        <v>0</v>
      </c>
      <c r="W255" s="57">
        <f>SUM(S255,Q255,O255,M255,K255,I255,G255,E255,U255)</f>
        <v>0</v>
      </c>
      <c r="X255" s="57">
        <f>SUM(V255:W255)</f>
        <v>0</v>
      </c>
    </row>
    <row r="256" spans="1:24" ht="15" hidden="1" customHeight="1" x14ac:dyDescent="0.25">
      <c r="A256" s="227"/>
      <c r="B256" s="231"/>
      <c r="C256" s="6" t="s">
        <v>123</v>
      </c>
      <c r="D256" s="60">
        <f t="shared" ref="D256:X256" si="64">SUM(D254:D255)</f>
        <v>0</v>
      </c>
      <c r="E256" s="61">
        <f t="shared" si="64"/>
        <v>0</v>
      </c>
      <c r="F256" s="62">
        <f t="shared" si="64"/>
        <v>0</v>
      </c>
      <c r="G256" s="63">
        <f t="shared" si="64"/>
        <v>0</v>
      </c>
      <c r="H256" s="64">
        <f t="shared" si="64"/>
        <v>0</v>
      </c>
      <c r="I256" s="61">
        <f t="shared" si="64"/>
        <v>0</v>
      </c>
      <c r="J256" s="62">
        <f t="shared" si="64"/>
        <v>0</v>
      </c>
      <c r="K256" s="65">
        <f t="shared" si="64"/>
        <v>0</v>
      </c>
      <c r="L256" s="66">
        <f t="shared" si="64"/>
        <v>0</v>
      </c>
      <c r="M256" s="67">
        <f t="shared" si="64"/>
        <v>0</v>
      </c>
      <c r="N256" s="60">
        <f t="shared" si="64"/>
        <v>0</v>
      </c>
      <c r="O256" s="67">
        <f t="shared" si="64"/>
        <v>0</v>
      </c>
      <c r="P256" s="62">
        <f t="shared" si="64"/>
        <v>0</v>
      </c>
      <c r="Q256" s="65">
        <f t="shared" si="64"/>
        <v>0</v>
      </c>
      <c r="R256" s="60">
        <f t="shared" si="64"/>
        <v>0</v>
      </c>
      <c r="S256" s="61">
        <f t="shared" si="64"/>
        <v>0</v>
      </c>
      <c r="T256" s="62">
        <f t="shared" si="64"/>
        <v>0</v>
      </c>
      <c r="U256" s="65">
        <f t="shared" si="64"/>
        <v>0</v>
      </c>
      <c r="V256" s="74">
        <f t="shared" si="64"/>
        <v>0</v>
      </c>
      <c r="W256" s="75">
        <f t="shared" si="64"/>
        <v>0</v>
      </c>
      <c r="X256" s="76">
        <f t="shared" si="64"/>
        <v>0</v>
      </c>
    </row>
    <row r="257" spans="1:25" ht="27" hidden="1" customHeight="1" x14ac:dyDescent="0.25">
      <c r="A257" s="227"/>
      <c r="B257" s="232" t="s">
        <v>7</v>
      </c>
      <c r="C257" s="8" t="s">
        <v>121</v>
      </c>
      <c r="D257" s="53">
        <v>0</v>
      </c>
      <c r="E257" s="54">
        <v>0</v>
      </c>
      <c r="F257" s="53">
        <v>0</v>
      </c>
      <c r="G257" s="54">
        <v>0</v>
      </c>
      <c r="H257" s="55">
        <v>0</v>
      </c>
      <c r="I257" s="54">
        <v>0</v>
      </c>
      <c r="J257" s="53">
        <v>0</v>
      </c>
      <c r="K257" s="54">
        <v>0</v>
      </c>
      <c r="L257" s="55">
        <v>0</v>
      </c>
      <c r="M257" s="54">
        <v>0</v>
      </c>
      <c r="N257" s="53">
        <v>0</v>
      </c>
      <c r="O257" s="54">
        <v>0</v>
      </c>
      <c r="P257" s="53">
        <v>0</v>
      </c>
      <c r="Q257" s="54">
        <v>0</v>
      </c>
      <c r="R257" s="55">
        <v>0</v>
      </c>
      <c r="S257" s="54">
        <v>0</v>
      </c>
      <c r="T257" s="53">
        <v>0</v>
      </c>
      <c r="U257" s="54">
        <v>0</v>
      </c>
      <c r="V257" s="53">
        <f>SUM(R257,P257,N257,L257,J257,H257,F257,D257, T257)</f>
        <v>0</v>
      </c>
      <c r="W257" s="54">
        <f>SUM(S257,Q257,O257,M257,K257,I257,G257,E257,U257)</f>
        <v>0</v>
      </c>
      <c r="X257" s="54">
        <f>SUM(V257:W257)</f>
        <v>0</v>
      </c>
    </row>
    <row r="258" spans="1:25" ht="27" hidden="1" customHeight="1" x14ac:dyDescent="0.25">
      <c r="A258" s="227"/>
      <c r="B258" s="233"/>
      <c r="C258" s="10" t="s">
        <v>122</v>
      </c>
      <c r="D258" s="71">
        <v>0</v>
      </c>
      <c r="E258" s="72">
        <v>0</v>
      </c>
      <c r="F258" s="71">
        <v>0</v>
      </c>
      <c r="G258" s="72">
        <v>0</v>
      </c>
      <c r="H258" s="73">
        <v>0</v>
      </c>
      <c r="I258" s="72">
        <v>0</v>
      </c>
      <c r="J258" s="71">
        <v>0</v>
      </c>
      <c r="K258" s="72">
        <v>0</v>
      </c>
      <c r="L258" s="73">
        <v>0</v>
      </c>
      <c r="M258" s="72">
        <v>0</v>
      </c>
      <c r="N258" s="71">
        <v>0</v>
      </c>
      <c r="O258" s="72">
        <v>0</v>
      </c>
      <c r="P258" s="71">
        <v>0</v>
      </c>
      <c r="Q258" s="72">
        <v>0</v>
      </c>
      <c r="R258" s="71">
        <v>0</v>
      </c>
      <c r="S258" s="72">
        <v>0</v>
      </c>
      <c r="T258" s="71">
        <v>0</v>
      </c>
      <c r="U258" s="72">
        <v>0</v>
      </c>
      <c r="V258" s="56">
        <f>SUM(R258,P258,N258,L258,J258,H258,F258,D258, T258)</f>
        <v>0</v>
      </c>
      <c r="W258" s="57">
        <f>SUM(S258,Q258,O258,M258,K258,I258,G258,E258,U258)</f>
        <v>0</v>
      </c>
      <c r="X258" s="57">
        <f>SUM(V258:W258)</f>
        <v>0</v>
      </c>
    </row>
    <row r="259" spans="1:25" ht="15" hidden="1" customHeight="1" x14ac:dyDescent="0.25">
      <c r="A259" s="228"/>
      <c r="B259" s="234"/>
      <c r="C259" s="7" t="s">
        <v>11</v>
      </c>
      <c r="D259" s="60">
        <f t="shared" ref="D259:X259" si="65">SUM(D257:D258)</f>
        <v>0</v>
      </c>
      <c r="E259" s="61">
        <f t="shared" si="65"/>
        <v>0</v>
      </c>
      <c r="F259" s="62">
        <f t="shared" si="65"/>
        <v>0</v>
      </c>
      <c r="G259" s="63">
        <f t="shared" si="65"/>
        <v>0</v>
      </c>
      <c r="H259" s="64">
        <f t="shared" si="65"/>
        <v>0</v>
      </c>
      <c r="I259" s="61">
        <f t="shared" si="65"/>
        <v>0</v>
      </c>
      <c r="J259" s="62">
        <f t="shared" si="65"/>
        <v>0</v>
      </c>
      <c r="K259" s="65">
        <f t="shared" si="65"/>
        <v>0</v>
      </c>
      <c r="L259" s="66">
        <f t="shared" si="65"/>
        <v>0</v>
      </c>
      <c r="M259" s="67">
        <f t="shared" si="65"/>
        <v>0</v>
      </c>
      <c r="N259" s="60">
        <f t="shared" si="65"/>
        <v>0</v>
      </c>
      <c r="O259" s="67">
        <f t="shared" si="65"/>
        <v>0</v>
      </c>
      <c r="P259" s="62">
        <f t="shared" si="65"/>
        <v>0</v>
      </c>
      <c r="Q259" s="65">
        <f t="shared" si="65"/>
        <v>0</v>
      </c>
      <c r="R259" s="60">
        <f t="shared" si="65"/>
        <v>0</v>
      </c>
      <c r="S259" s="61">
        <f t="shared" si="65"/>
        <v>0</v>
      </c>
      <c r="T259" s="62">
        <f t="shared" si="65"/>
        <v>0</v>
      </c>
      <c r="U259" s="65">
        <f t="shared" si="65"/>
        <v>0</v>
      </c>
      <c r="V259" s="74">
        <f t="shared" si="65"/>
        <v>0</v>
      </c>
      <c r="W259" s="75">
        <f t="shared" si="65"/>
        <v>0</v>
      </c>
      <c r="X259" s="76">
        <f t="shared" si="65"/>
        <v>0</v>
      </c>
    </row>
    <row r="260" spans="1:25" ht="15" hidden="1" customHeight="1" x14ac:dyDescent="0.25">
      <c r="A260" s="211" t="s">
        <v>12</v>
      </c>
      <c r="B260" s="212"/>
      <c r="C260" s="212"/>
      <c r="D260" s="77">
        <f t="shared" ref="D260:X260" si="66">SUM(D259,D256)</f>
        <v>0</v>
      </c>
      <c r="E260" s="78">
        <f t="shared" si="66"/>
        <v>0</v>
      </c>
      <c r="F260" s="77">
        <f t="shared" si="66"/>
        <v>0</v>
      </c>
      <c r="G260" s="78">
        <f t="shared" si="66"/>
        <v>0</v>
      </c>
      <c r="H260" s="79">
        <f t="shared" si="66"/>
        <v>0</v>
      </c>
      <c r="I260" s="78">
        <f t="shared" si="66"/>
        <v>0</v>
      </c>
      <c r="J260" s="77">
        <f t="shared" si="66"/>
        <v>0</v>
      </c>
      <c r="K260" s="78">
        <f t="shared" si="66"/>
        <v>0</v>
      </c>
      <c r="L260" s="79">
        <f t="shared" si="66"/>
        <v>0</v>
      </c>
      <c r="M260" s="78">
        <f t="shared" si="66"/>
        <v>0</v>
      </c>
      <c r="N260" s="77">
        <f t="shared" si="66"/>
        <v>0</v>
      </c>
      <c r="O260" s="78">
        <f t="shared" si="66"/>
        <v>0</v>
      </c>
      <c r="P260" s="77">
        <f t="shared" si="66"/>
        <v>0</v>
      </c>
      <c r="Q260" s="78">
        <f t="shared" si="66"/>
        <v>0</v>
      </c>
      <c r="R260" s="79">
        <f t="shared" si="66"/>
        <v>0</v>
      </c>
      <c r="S260" s="78">
        <f t="shared" si="66"/>
        <v>0</v>
      </c>
      <c r="T260" s="77">
        <f t="shared" si="66"/>
        <v>0</v>
      </c>
      <c r="U260" s="78">
        <f t="shared" si="66"/>
        <v>0</v>
      </c>
      <c r="V260" s="77">
        <f t="shared" si="66"/>
        <v>0</v>
      </c>
      <c r="W260" s="78">
        <f t="shared" si="66"/>
        <v>0</v>
      </c>
      <c r="X260" s="78">
        <f t="shared" si="66"/>
        <v>0</v>
      </c>
      <c r="Y260" s="14"/>
    </row>
    <row r="261" spans="1:25" ht="11.55" customHeight="1" thickBot="1" x14ac:dyDescent="0.3">
      <c r="A261" s="26"/>
      <c r="B261" s="27"/>
      <c r="C261" s="28"/>
      <c r="D261" s="21"/>
      <c r="E261" s="97"/>
      <c r="F261" s="21"/>
      <c r="G261" s="21"/>
      <c r="H261" s="21"/>
      <c r="I261" s="97"/>
      <c r="J261" s="21"/>
      <c r="K261" s="21"/>
      <c r="L261" s="21"/>
      <c r="M261" s="97"/>
      <c r="N261" s="21"/>
      <c r="O261" s="21"/>
      <c r="P261" s="21"/>
      <c r="Q261" s="21"/>
      <c r="R261" s="21"/>
      <c r="S261" s="97"/>
      <c r="T261" s="21"/>
      <c r="U261" s="21"/>
      <c r="V261" s="21"/>
      <c r="W261" s="97"/>
      <c r="X261" s="97"/>
    </row>
    <row r="262" spans="1:25" ht="15" customHeight="1" x14ac:dyDescent="0.25">
      <c r="A262" s="216" t="s">
        <v>38</v>
      </c>
      <c r="B262" s="217"/>
      <c r="C262" s="217"/>
      <c r="D262" s="193" t="s">
        <v>1</v>
      </c>
      <c r="E262" s="193"/>
      <c r="F262" s="193" t="s">
        <v>2</v>
      </c>
      <c r="G262" s="193"/>
      <c r="H262" s="193" t="s">
        <v>3</v>
      </c>
      <c r="I262" s="193"/>
      <c r="J262" s="193" t="s">
        <v>104</v>
      </c>
      <c r="K262" s="193"/>
      <c r="L262" s="193" t="s">
        <v>5</v>
      </c>
      <c r="M262" s="193"/>
      <c r="N262" s="193" t="s">
        <v>14</v>
      </c>
      <c r="O262" s="193"/>
      <c r="P262" s="193" t="s">
        <v>4</v>
      </c>
      <c r="Q262" s="193"/>
      <c r="R262" s="193" t="s">
        <v>105</v>
      </c>
      <c r="S262" s="193"/>
      <c r="T262" s="193" t="s">
        <v>0</v>
      </c>
      <c r="U262" s="193"/>
      <c r="V262" s="193" t="s">
        <v>12</v>
      </c>
      <c r="W262" s="193"/>
      <c r="X262" s="218" t="s">
        <v>8</v>
      </c>
    </row>
    <row r="263" spans="1:25" ht="13.5" customHeight="1" thickBot="1" x14ac:dyDescent="0.3">
      <c r="A263" s="221" t="s">
        <v>132</v>
      </c>
      <c r="B263" s="222"/>
      <c r="C263" s="222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219"/>
    </row>
    <row r="264" spans="1:25" ht="16.5" customHeight="1" thickBot="1" x14ac:dyDescent="0.3">
      <c r="A264" s="223" t="s">
        <v>39</v>
      </c>
      <c r="B264" s="224"/>
      <c r="C264" s="225"/>
      <c r="D264" s="45" t="s">
        <v>9</v>
      </c>
      <c r="E264" s="46" t="s">
        <v>10</v>
      </c>
      <c r="F264" s="45" t="s">
        <v>9</v>
      </c>
      <c r="G264" s="46" t="s">
        <v>10</v>
      </c>
      <c r="H264" s="45" t="s">
        <v>9</v>
      </c>
      <c r="I264" s="46" t="s">
        <v>10</v>
      </c>
      <c r="J264" s="45" t="s">
        <v>9</v>
      </c>
      <c r="K264" s="46" t="s">
        <v>10</v>
      </c>
      <c r="L264" s="47" t="s">
        <v>9</v>
      </c>
      <c r="M264" s="46" t="s">
        <v>10</v>
      </c>
      <c r="N264" s="45" t="s">
        <v>9</v>
      </c>
      <c r="O264" s="46" t="s">
        <v>10</v>
      </c>
      <c r="P264" s="45" t="s">
        <v>9</v>
      </c>
      <c r="Q264" s="46" t="s">
        <v>10</v>
      </c>
      <c r="R264" s="45" t="s">
        <v>9</v>
      </c>
      <c r="S264" s="46" t="s">
        <v>10</v>
      </c>
      <c r="T264" s="45" t="s">
        <v>9</v>
      </c>
      <c r="U264" s="48" t="s">
        <v>10</v>
      </c>
      <c r="V264" s="45" t="s">
        <v>9</v>
      </c>
      <c r="W264" s="46" t="s">
        <v>10</v>
      </c>
      <c r="X264" s="220"/>
    </row>
    <row r="265" spans="1:25" ht="27" customHeight="1" x14ac:dyDescent="0.25">
      <c r="A265" s="247" t="s">
        <v>16</v>
      </c>
      <c r="B265" s="235" t="s">
        <v>6</v>
      </c>
      <c r="C265" s="15" t="s">
        <v>121</v>
      </c>
      <c r="D265" s="53">
        <v>11</v>
      </c>
      <c r="E265" s="54">
        <v>1</v>
      </c>
      <c r="F265" s="53">
        <v>0</v>
      </c>
      <c r="G265" s="54">
        <v>0</v>
      </c>
      <c r="H265" s="55">
        <v>1</v>
      </c>
      <c r="I265" s="54">
        <v>0</v>
      </c>
      <c r="J265" s="53">
        <v>0</v>
      </c>
      <c r="K265" s="54">
        <v>0</v>
      </c>
      <c r="L265" s="55">
        <v>0</v>
      </c>
      <c r="M265" s="54">
        <v>0</v>
      </c>
      <c r="N265" s="53">
        <v>1</v>
      </c>
      <c r="O265" s="54">
        <v>0</v>
      </c>
      <c r="P265" s="53">
        <v>0</v>
      </c>
      <c r="Q265" s="54">
        <v>0</v>
      </c>
      <c r="R265" s="55">
        <v>1</v>
      </c>
      <c r="S265" s="54">
        <v>0</v>
      </c>
      <c r="T265" s="53">
        <v>0</v>
      </c>
      <c r="U265" s="54">
        <v>0</v>
      </c>
      <c r="V265" s="53">
        <f>SUM(R265,P265,N265,L265,J265,H265,F265,D265, T265)</f>
        <v>14</v>
      </c>
      <c r="W265" s="54">
        <f>SUM(S265,Q265,O265,M265,K265,I265,G265,E265,U265)</f>
        <v>1</v>
      </c>
      <c r="X265" s="54">
        <f>SUM(V265:W265)</f>
        <v>15</v>
      </c>
    </row>
    <row r="266" spans="1:25" ht="27" customHeight="1" x14ac:dyDescent="0.25">
      <c r="A266" s="248"/>
      <c r="B266" s="236"/>
      <c r="C266" s="16" t="s">
        <v>122</v>
      </c>
      <c r="D266" s="56">
        <v>9</v>
      </c>
      <c r="E266" s="57">
        <v>1</v>
      </c>
      <c r="F266" s="56">
        <v>0</v>
      </c>
      <c r="G266" s="57">
        <v>0</v>
      </c>
      <c r="H266" s="58">
        <v>0</v>
      </c>
      <c r="I266" s="57">
        <v>0</v>
      </c>
      <c r="J266" s="56">
        <v>0</v>
      </c>
      <c r="K266" s="57">
        <v>0</v>
      </c>
      <c r="L266" s="58">
        <v>0</v>
      </c>
      <c r="M266" s="57">
        <v>0</v>
      </c>
      <c r="N266" s="56">
        <v>0</v>
      </c>
      <c r="O266" s="57">
        <v>0</v>
      </c>
      <c r="P266" s="56">
        <v>0</v>
      </c>
      <c r="Q266" s="57">
        <v>0</v>
      </c>
      <c r="R266" s="58">
        <v>1</v>
      </c>
      <c r="S266" s="57">
        <v>2</v>
      </c>
      <c r="T266" s="56">
        <v>0</v>
      </c>
      <c r="U266" s="57">
        <v>0</v>
      </c>
      <c r="V266" s="56">
        <f>SUM(R266,P266,N266,L266,J266,H266,F266,D266, T266)</f>
        <v>10</v>
      </c>
      <c r="W266" s="57">
        <f>SUM(S266,Q266,O266,M266,K266,I266,G266,E266,U266)</f>
        <v>3</v>
      </c>
      <c r="X266" s="57">
        <f>SUM(V266:W266)</f>
        <v>13</v>
      </c>
    </row>
    <row r="267" spans="1:25" ht="15" customHeight="1" thickBot="1" x14ac:dyDescent="0.3">
      <c r="A267" s="248"/>
      <c r="B267" s="237"/>
      <c r="C267" s="6" t="s">
        <v>123</v>
      </c>
      <c r="D267" s="60">
        <f t="shared" ref="D267:X267" si="67">SUM(D265:D266)</f>
        <v>20</v>
      </c>
      <c r="E267" s="61">
        <f t="shared" si="67"/>
        <v>2</v>
      </c>
      <c r="F267" s="62">
        <f t="shared" si="67"/>
        <v>0</v>
      </c>
      <c r="G267" s="63">
        <f t="shared" si="67"/>
        <v>0</v>
      </c>
      <c r="H267" s="64">
        <f t="shared" si="67"/>
        <v>1</v>
      </c>
      <c r="I267" s="61">
        <f t="shared" si="67"/>
        <v>0</v>
      </c>
      <c r="J267" s="62">
        <f t="shared" si="67"/>
        <v>0</v>
      </c>
      <c r="K267" s="65">
        <f t="shared" si="67"/>
        <v>0</v>
      </c>
      <c r="L267" s="66">
        <f t="shared" si="67"/>
        <v>0</v>
      </c>
      <c r="M267" s="67">
        <f t="shared" si="67"/>
        <v>0</v>
      </c>
      <c r="N267" s="60">
        <f t="shared" si="67"/>
        <v>1</v>
      </c>
      <c r="O267" s="67">
        <f t="shared" si="67"/>
        <v>0</v>
      </c>
      <c r="P267" s="62">
        <f t="shared" si="67"/>
        <v>0</v>
      </c>
      <c r="Q267" s="65">
        <f t="shared" si="67"/>
        <v>0</v>
      </c>
      <c r="R267" s="60">
        <f t="shared" si="67"/>
        <v>2</v>
      </c>
      <c r="S267" s="61">
        <f t="shared" si="67"/>
        <v>2</v>
      </c>
      <c r="T267" s="62">
        <f t="shared" si="67"/>
        <v>0</v>
      </c>
      <c r="U267" s="65">
        <f t="shared" si="67"/>
        <v>0</v>
      </c>
      <c r="V267" s="74">
        <f t="shared" si="67"/>
        <v>24</v>
      </c>
      <c r="W267" s="75">
        <f t="shared" si="67"/>
        <v>4</v>
      </c>
      <c r="X267" s="76">
        <f t="shared" si="67"/>
        <v>28</v>
      </c>
    </row>
    <row r="268" spans="1:25" ht="27" customHeight="1" x14ac:dyDescent="0.25">
      <c r="A268" s="248"/>
      <c r="B268" s="241" t="s">
        <v>7</v>
      </c>
      <c r="C268" s="8" t="s">
        <v>121</v>
      </c>
      <c r="D268" s="53">
        <v>3</v>
      </c>
      <c r="E268" s="54">
        <v>1</v>
      </c>
      <c r="F268" s="53">
        <v>0</v>
      </c>
      <c r="G268" s="54">
        <v>0</v>
      </c>
      <c r="H268" s="55">
        <v>1</v>
      </c>
      <c r="I268" s="54">
        <v>0</v>
      </c>
      <c r="J268" s="53">
        <v>0</v>
      </c>
      <c r="K268" s="54">
        <v>0</v>
      </c>
      <c r="L268" s="55">
        <v>0</v>
      </c>
      <c r="M268" s="54">
        <v>2</v>
      </c>
      <c r="N268" s="53">
        <v>0</v>
      </c>
      <c r="O268" s="54">
        <v>0</v>
      </c>
      <c r="P268" s="53">
        <v>0</v>
      </c>
      <c r="Q268" s="54">
        <v>0</v>
      </c>
      <c r="R268" s="55">
        <v>0</v>
      </c>
      <c r="S268" s="54">
        <v>0</v>
      </c>
      <c r="T268" s="53">
        <v>0</v>
      </c>
      <c r="U268" s="54">
        <v>0</v>
      </c>
      <c r="V268" s="53">
        <f>SUM(R268,P268,N268,L268,J268,H268,F268,D268, T268)</f>
        <v>4</v>
      </c>
      <c r="W268" s="54">
        <f>SUM(S268,Q268,O268,M268,K268,I268,G268,E268,U268)</f>
        <v>3</v>
      </c>
      <c r="X268" s="54">
        <f>SUM(V268:W268)</f>
        <v>7</v>
      </c>
    </row>
    <row r="269" spans="1:25" ht="27" customHeight="1" x14ac:dyDescent="0.25">
      <c r="A269" s="248"/>
      <c r="B269" s="242"/>
      <c r="C269" s="12" t="s">
        <v>122</v>
      </c>
      <c r="D269" s="71">
        <v>4</v>
      </c>
      <c r="E269" s="72">
        <v>1</v>
      </c>
      <c r="F269" s="71">
        <v>0</v>
      </c>
      <c r="G269" s="72">
        <v>0</v>
      </c>
      <c r="H269" s="73">
        <v>2</v>
      </c>
      <c r="I269" s="72">
        <v>0</v>
      </c>
      <c r="J269" s="71">
        <v>0</v>
      </c>
      <c r="K269" s="72">
        <v>0</v>
      </c>
      <c r="L269" s="73">
        <v>0</v>
      </c>
      <c r="M269" s="72">
        <v>0</v>
      </c>
      <c r="N269" s="71">
        <v>0</v>
      </c>
      <c r="O269" s="72">
        <v>1</v>
      </c>
      <c r="P269" s="71">
        <v>0</v>
      </c>
      <c r="Q269" s="72">
        <v>0</v>
      </c>
      <c r="R269" s="73">
        <v>1</v>
      </c>
      <c r="S269" s="72">
        <v>0</v>
      </c>
      <c r="T269" s="71">
        <v>0</v>
      </c>
      <c r="U269" s="72">
        <v>0</v>
      </c>
      <c r="V269" s="56">
        <f>SUM(R269,P269,N269,L269,J269,H269,F269,D269, T269)</f>
        <v>7</v>
      </c>
      <c r="W269" s="57">
        <f>SUM(S269,Q269,O269,M269,K269,I269,G269,E269,U269)</f>
        <v>2</v>
      </c>
      <c r="X269" s="57">
        <f>SUM(V269:W269)</f>
        <v>9</v>
      </c>
    </row>
    <row r="270" spans="1:25" ht="15" customHeight="1" thickBot="1" x14ac:dyDescent="0.3">
      <c r="A270" s="249"/>
      <c r="B270" s="243"/>
      <c r="C270" s="7" t="s">
        <v>11</v>
      </c>
      <c r="D270" s="60">
        <f t="shared" ref="D270:X270" si="68">SUM(D268:D269)</f>
        <v>7</v>
      </c>
      <c r="E270" s="61">
        <f t="shared" si="68"/>
        <v>2</v>
      </c>
      <c r="F270" s="62">
        <f t="shared" si="68"/>
        <v>0</v>
      </c>
      <c r="G270" s="63">
        <f t="shared" si="68"/>
        <v>0</v>
      </c>
      <c r="H270" s="64">
        <f t="shared" si="68"/>
        <v>3</v>
      </c>
      <c r="I270" s="61">
        <f t="shared" si="68"/>
        <v>0</v>
      </c>
      <c r="J270" s="62">
        <f t="shared" si="68"/>
        <v>0</v>
      </c>
      <c r="K270" s="65">
        <f t="shared" si="68"/>
        <v>0</v>
      </c>
      <c r="L270" s="66">
        <f t="shared" si="68"/>
        <v>0</v>
      </c>
      <c r="M270" s="67">
        <f t="shared" si="68"/>
        <v>2</v>
      </c>
      <c r="N270" s="60">
        <f t="shared" si="68"/>
        <v>0</v>
      </c>
      <c r="O270" s="67">
        <f t="shared" si="68"/>
        <v>1</v>
      </c>
      <c r="P270" s="62">
        <f t="shared" si="68"/>
        <v>0</v>
      </c>
      <c r="Q270" s="65">
        <f t="shared" si="68"/>
        <v>0</v>
      </c>
      <c r="R270" s="60">
        <f t="shared" si="68"/>
        <v>1</v>
      </c>
      <c r="S270" s="61">
        <f t="shared" si="68"/>
        <v>0</v>
      </c>
      <c r="T270" s="62">
        <f t="shared" si="68"/>
        <v>0</v>
      </c>
      <c r="U270" s="65">
        <f t="shared" si="68"/>
        <v>0</v>
      </c>
      <c r="V270" s="74">
        <f t="shared" si="68"/>
        <v>11</v>
      </c>
      <c r="W270" s="75">
        <f t="shared" si="68"/>
        <v>5</v>
      </c>
      <c r="X270" s="76">
        <f t="shared" si="68"/>
        <v>16</v>
      </c>
    </row>
    <row r="271" spans="1:25" ht="15" customHeight="1" thickBot="1" x14ac:dyDescent="0.3">
      <c r="A271" s="211" t="s">
        <v>12</v>
      </c>
      <c r="B271" s="212"/>
      <c r="C271" s="212"/>
      <c r="D271" s="77">
        <f t="shared" ref="D271:X271" si="69">SUM(D270,D267)</f>
        <v>27</v>
      </c>
      <c r="E271" s="78">
        <f t="shared" si="69"/>
        <v>4</v>
      </c>
      <c r="F271" s="77">
        <f t="shared" si="69"/>
        <v>0</v>
      </c>
      <c r="G271" s="78">
        <f t="shared" si="69"/>
        <v>0</v>
      </c>
      <c r="H271" s="79">
        <f t="shared" si="69"/>
        <v>4</v>
      </c>
      <c r="I271" s="78">
        <f t="shared" si="69"/>
        <v>0</v>
      </c>
      <c r="J271" s="77">
        <f t="shared" si="69"/>
        <v>0</v>
      </c>
      <c r="K271" s="78">
        <f t="shared" si="69"/>
        <v>0</v>
      </c>
      <c r="L271" s="79">
        <f t="shared" si="69"/>
        <v>0</v>
      </c>
      <c r="M271" s="78">
        <f t="shared" si="69"/>
        <v>2</v>
      </c>
      <c r="N271" s="77">
        <f t="shared" si="69"/>
        <v>1</v>
      </c>
      <c r="O271" s="78">
        <f t="shared" si="69"/>
        <v>1</v>
      </c>
      <c r="P271" s="77">
        <f t="shared" si="69"/>
        <v>0</v>
      </c>
      <c r="Q271" s="78">
        <f t="shared" si="69"/>
        <v>0</v>
      </c>
      <c r="R271" s="79">
        <f t="shared" si="69"/>
        <v>3</v>
      </c>
      <c r="S271" s="78">
        <f t="shared" si="69"/>
        <v>2</v>
      </c>
      <c r="T271" s="77">
        <f t="shared" si="69"/>
        <v>0</v>
      </c>
      <c r="U271" s="78">
        <f t="shared" si="69"/>
        <v>0</v>
      </c>
      <c r="V271" s="77">
        <f t="shared" si="69"/>
        <v>35</v>
      </c>
      <c r="W271" s="78">
        <f t="shared" si="69"/>
        <v>9</v>
      </c>
      <c r="X271" s="78">
        <f t="shared" si="69"/>
        <v>44</v>
      </c>
      <c r="Y271" s="14"/>
    </row>
    <row r="272" spans="1:25" x14ac:dyDescent="0.25">
      <c r="A272" s="26"/>
      <c r="B272" s="27"/>
      <c r="C272" s="28"/>
      <c r="D272" s="21"/>
      <c r="E272" s="97"/>
      <c r="F272" s="21"/>
      <c r="G272" s="21"/>
      <c r="H272" s="21"/>
      <c r="I272" s="97"/>
      <c r="J272" s="21"/>
      <c r="K272" s="21"/>
      <c r="L272" s="21"/>
      <c r="M272" s="97"/>
      <c r="N272" s="21"/>
      <c r="O272" s="21"/>
      <c r="P272" s="21"/>
      <c r="Q272" s="21"/>
      <c r="R272" s="21"/>
      <c r="S272" s="97"/>
      <c r="T272" s="21"/>
      <c r="U272" s="21"/>
      <c r="V272" s="21"/>
      <c r="W272" s="97"/>
      <c r="X272" s="97"/>
    </row>
    <row r="273" spans="1:25" ht="13.8" thickBot="1" x14ac:dyDescent="0.3">
      <c r="A273" s="26"/>
      <c r="B273" s="27"/>
      <c r="C273" s="28"/>
      <c r="D273" s="21"/>
      <c r="E273" s="97"/>
      <c r="F273" s="21"/>
      <c r="G273" s="21"/>
      <c r="H273" s="21"/>
      <c r="I273" s="97"/>
      <c r="J273" s="21"/>
      <c r="K273" s="21"/>
      <c r="L273" s="21"/>
      <c r="M273" s="97"/>
      <c r="N273" s="21"/>
      <c r="O273" s="21"/>
      <c r="P273" s="21"/>
      <c r="Q273" s="21"/>
      <c r="R273" s="21"/>
      <c r="S273" s="97"/>
      <c r="T273" s="21"/>
      <c r="U273" s="21"/>
      <c r="V273" s="21"/>
      <c r="W273" s="97"/>
      <c r="X273" s="97"/>
    </row>
    <row r="274" spans="1:25" ht="15" customHeight="1" x14ac:dyDescent="0.25">
      <c r="A274" s="216" t="s">
        <v>107</v>
      </c>
      <c r="B274" s="217"/>
      <c r="C274" s="217"/>
      <c r="D274" s="193" t="s">
        <v>1</v>
      </c>
      <c r="E274" s="193"/>
      <c r="F274" s="193" t="s">
        <v>2</v>
      </c>
      <c r="G274" s="193"/>
      <c r="H274" s="193" t="s">
        <v>3</v>
      </c>
      <c r="I274" s="193"/>
      <c r="J274" s="193" t="s">
        <v>104</v>
      </c>
      <c r="K274" s="193"/>
      <c r="L274" s="193" t="s">
        <v>5</v>
      </c>
      <c r="M274" s="193"/>
      <c r="N274" s="193" t="s">
        <v>14</v>
      </c>
      <c r="O274" s="193"/>
      <c r="P274" s="193" t="s">
        <v>4</v>
      </c>
      <c r="Q274" s="193"/>
      <c r="R274" s="193" t="s">
        <v>105</v>
      </c>
      <c r="S274" s="193"/>
      <c r="T274" s="193" t="s">
        <v>0</v>
      </c>
      <c r="U274" s="193"/>
      <c r="V274" s="193" t="s">
        <v>12</v>
      </c>
      <c r="W274" s="193"/>
      <c r="X274" s="218" t="s">
        <v>8</v>
      </c>
    </row>
    <row r="275" spans="1:25" ht="13.5" customHeight="1" thickBot="1" x14ac:dyDescent="0.3">
      <c r="A275" s="221" t="s">
        <v>132</v>
      </c>
      <c r="B275" s="222"/>
      <c r="C275" s="222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219"/>
    </row>
    <row r="276" spans="1:25" ht="16.5" customHeight="1" thickBot="1" x14ac:dyDescent="0.3">
      <c r="A276" s="223" t="s">
        <v>92</v>
      </c>
      <c r="B276" s="224"/>
      <c r="C276" s="225"/>
      <c r="D276" s="45" t="s">
        <v>9</v>
      </c>
      <c r="E276" s="46" t="s">
        <v>10</v>
      </c>
      <c r="F276" s="45" t="s">
        <v>9</v>
      </c>
      <c r="G276" s="46" t="s">
        <v>10</v>
      </c>
      <c r="H276" s="45" t="s">
        <v>9</v>
      </c>
      <c r="I276" s="46" t="s">
        <v>10</v>
      </c>
      <c r="J276" s="45" t="s">
        <v>9</v>
      </c>
      <c r="K276" s="46" t="s">
        <v>10</v>
      </c>
      <c r="L276" s="47" t="s">
        <v>9</v>
      </c>
      <c r="M276" s="46" t="s">
        <v>10</v>
      </c>
      <c r="N276" s="45" t="s">
        <v>9</v>
      </c>
      <c r="O276" s="46" t="s">
        <v>10</v>
      </c>
      <c r="P276" s="45" t="s">
        <v>9</v>
      </c>
      <c r="Q276" s="46" t="s">
        <v>10</v>
      </c>
      <c r="R276" s="45" t="s">
        <v>9</v>
      </c>
      <c r="S276" s="46" t="s">
        <v>10</v>
      </c>
      <c r="T276" s="45" t="s">
        <v>9</v>
      </c>
      <c r="U276" s="48" t="s">
        <v>10</v>
      </c>
      <c r="V276" s="45" t="s">
        <v>9</v>
      </c>
      <c r="W276" s="46" t="s">
        <v>10</v>
      </c>
      <c r="X276" s="220"/>
    </row>
    <row r="277" spans="1:25" ht="27" customHeight="1" x14ac:dyDescent="0.25">
      <c r="A277" s="247" t="s">
        <v>16</v>
      </c>
      <c r="B277" s="235" t="s">
        <v>6</v>
      </c>
      <c r="C277" s="15" t="s">
        <v>121</v>
      </c>
      <c r="D277" s="53">
        <v>0</v>
      </c>
      <c r="E277" s="54">
        <v>0</v>
      </c>
      <c r="F277" s="53">
        <v>0</v>
      </c>
      <c r="G277" s="54">
        <v>0</v>
      </c>
      <c r="H277" s="55">
        <v>0</v>
      </c>
      <c r="I277" s="54">
        <v>0</v>
      </c>
      <c r="J277" s="53">
        <v>0</v>
      </c>
      <c r="K277" s="54">
        <v>0</v>
      </c>
      <c r="L277" s="55">
        <v>0</v>
      </c>
      <c r="M277" s="54">
        <v>0</v>
      </c>
      <c r="N277" s="53">
        <v>0</v>
      </c>
      <c r="O277" s="54">
        <v>0</v>
      </c>
      <c r="P277" s="53">
        <v>0</v>
      </c>
      <c r="Q277" s="54">
        <v>0</v>
      </c>
      <c r="R277" s="55">
        <v>1</v>
      </c>
      <c r="S277" s="54">
        <v>0</v>
      </c>
      <c r="T277" s="53">
        <v>0</v>
      </c>
      <c r="U277" s="54">
        <v>0</v>
      </c>
      <c r="V277" s="53">
        <f>SUM(R277,P277,N277,L277,J277,H277,F277,D277, T277)</f>
        <v>1</v>
      </c>
      <c r="W277" s="54">
        <f>SUM(S277,Q277,O277,M277,K277,I277,G277,E277,U277)</f>
        <v>0</v>
      </c>
      <c r="X277" s="54">
        <f>SUM(V277:W277)</f>
        <v>1</v>
      </c>
    </row>
    <row r="278" spans="1:25" ht="27" customHeight="1" x14ac:dyDescent="0.25">
      <c r="A278" s="248"/>
      <c r="B278" s="236"/>
      <c r="C278" s="16" t="s">
        <v>122</v>
      </c>
      <c r="D278" s="56">
        <v>0</v>
      </c>
      <c r="E278" s="57">
        <v>0</v>
      </c>
      <c r="F278" s="56">
        <v>0</v>
      </c>
      <c r="G278" s="57">
        <v>0</v>
      </c>
      <c r="H278" s="58">
        <v>0</v>
      </c>
      <c r="I278" s="57">
        <v>0</v>
      </c>
      <c r="J278" s="56">
        <v>0</v>
      </c>
      <c r="K278" s="57">
        <v>0</v>
      </c>
      <c r="L278" s="58">
        <v>0</v>
      </c>
      <c r="M278" s="57">
        <v>0</v>
      </c>
      <c r="N278" s="56">
        <v>0</v>
      </c>
      <c r="O278" s="57">
        <v>0</v>
      </c>
      <c r="P278" s="56">
        <v>0</v>
      </c>
      <c r="Q278" s="57">
        <v>0</v>
      </c>
      <c r="R278" s="58">
        <v>2</v>
      </c>
      <c r="S278" s="57">
        <v>0</v>
      </c>
      <c r="T278" s="56">
        <v>0</v>
      </c>
      <c r="U278" s="57">
        <v>0</v>
      </c>
      <c r="V278" s="56">
        <f>SUM(R278,P278,N278,L278,J278,H278,F278,D278, T278)</f>
        <v>2</v>
      </c>
      <c r="W278" s="57">
        <f>SUM(S278,Q278,O278,M278,K278,I278,G278,E278,U278)</f>
        <v>0</v>
      </c>
      <c r="X278" s="57">
        <f>SUM(V278:W278)</f>
        <v>2</v>
      </c>
    </row>
    <row r="279" spans="1:25" ht="15" customHeight="1" thickBot="1" x14ac:dyDescent="0.3">
      <c r="A279" s="248"/>
      <c r="B279" s="237"/>
      <c r="C279" s="6" t="s">
        <v>123</v>
      </c>
      <c r="D279" s="60">
        <f t="shared" ref="D279:X279" si="70">SUM(D277:D278)</f>
        <v>0</v>
      </c>
      <c r="E279" s="61">
        <f t="shared" si="70"/>
        <v>0</v>
      </c>
      <c r="F279" s="62">
        <f t="shared" si="70"/>
        <v>0</v>
      </c>
      <c r="G279" s="63">
        <f t="shared" si="70"/>
        <v>0</v>
      </c>
      <c r="H279" s="64">
        <f t="shared" si="70"/>
        <v>0</v>
      </c>
      <c r="I279" s="61">
        <f t="shared" si="70"/>
        <v>0</v>
      </c>
      <c r="J279" s="62">
        <f t="shared" si="70"/>
        <v>0</v>
      </c>
      <c r="K279" s="65">
        <f t="shared" si="70"/>
        <v>0</v>
      </c>
      <c r="L279" s="66">
        <f t="shared" si="70"/>
        <v>0</v>
      </c>
      <c r="M279" s="67">
        <f t="shared" si="70"/>
        <v>0</v>
      </c>
      <c r="N279" s="60">
        <f t="shared" si="70"/>
        <v>0</v>
      </c>
      <c r="O279" s="67">
        <f t="shared" si="70"/>
        <v>0</v>
      </c>
      <c r="P279" s="62">
        <f t="shared" si="70"/>
        <v>0</v>
      </c>
      <c r="Q279" s="65">
        <f t="shared" si="70"/>
        <v>0</v>
      </c>
      <c r="R279" s="60">
        <f t="shared" si="70"/>
        <v>3</v>
      </c>
      <c r="S279" s="61">
        <f t="shared" si="70"/>
        <v>0</v>
      </c>
      <c r="T279" s="62">
        <f t="shared" si="70"/>
        <v>0</v>
      </c>
      <c r="U279" s="65">
        <f t="shared" si="70"/>
        <v>0</v>
      </c>
      <c r="V279" s="74">
        <f t="shared" si="70"/>
        <v>3</v>
      </c>
      <c r="W279" s="75">
        <f t="shared" si="70"/>
        <v>0</v>
      </c>
      <c r="X279" s="76">
        <f t="shared" si="70"/>
        <v>3</v>
      </c>
    </row>
    <row r="280" spans="1:25" ht="27" customHeight="1" x14ac:dyDescent="0.25">
      <c r="A280" s="248"/>
      <c r="B280" s="241" t="s">
        <v>7</v>
      </c>
      <c r="C280" s="8" t="s">
        <v>121</v>
      </c>
      <c r="D280" s="53">
        <v>1</v>
      </c>
      <c r="E280" s="54">
        <v>0</v>
      </c>
      <c r="F280" s="53">
        <v>0</v>
      </c>
      <c r="G280" s="54">
        <v>0</v>
      </c>
      <c r="H280" s="55">
        <v>0</v>
      </c>
      <c r="I280" s="54">
        <v>0</v>
      </c>
      <c r="J280" s="53">
        <v>0</v>
      </c>
      <c r="K280" s="54">
        <v>0</v>
      </c>
      <c r="L280" s="55">
        <v>0</v>
      </c>
      <c r="M280" s="54">
        <v>0</v>
      </c>
      <c r="N280" s="53">
        <v>0</v>
      </c>
      <c r="O280" s="54">
        <v>0</v>
      </c>
      <c r="P280" s="53">
        <v>0</v>
      </c>
      <c r="Q280" s="54">
        <v>0</v>
      </c>
      <c r="R280" s="55">
        <v>0</v>
      </c>
      <c r="S280" s="54">
        <v>1</v>
      </c>
      <c r="T280" s="53">
        <v>0</v>
      </c>
      <c r="U280" s="54">
        <v>0</v>
      </c>
      <c r="V280" s="53">
        <f>SUM(R280,P280,N280,L280,J280,H280,F280,D280, T280)</f>
        <v>1</v>
      </c>
      <c r="W280" s="54">
        <f>SUM(S280,Q280,O280,M280,K280,I280,G280,E280,U280)</f>
        <v>1</v>
      </c>
      <c r="X280" s="54">
        <f>SUM(V280:W280)</f>
        <v>2</v>
      </c>
    </row>
    <row r="281" spans="1:25" ht="27" customHeight="1" x14ac:dyDescent="0.25">
      <c r="A281" s="248"/>
      <c r="B281" s="242"/>
      <c r="C281" s="12" t="s">
        <v>122</v>
      </c>
      <c r="D281" s="71">
        <v>0</v>
      </c>
      <c r="E281" s="72">
        <v>0</v>
      </c>
      <c r="F281" s="71">
        <v>0</v>
      </c>
      <c r="G281" s="72">
        <v>0</v>
      </c>
      <c r="H281" s="73">
        <v>0</v>
      </c>
      <c r="I281" s="72">
        <v>0</v>
      </c>
      <c r="J281" s="71">
        <v>0</v>
      </c>
      <c r="K281" s="72">
        <v>0</v>
      </c>
      <c r="L281" s="73">
        <v>0</v>
      </c>
      <c r="M281" s="72">
        <v>0</v>
      </c>
      <c r="N281" s="71">
        <v>0</v>
      </c>
      <c r="O281" s="72">
        <v>0</v>
      </c>
      <c r="P281" s="71">
        <v>0</v>
      </c>
      <c r="Q281" s="72">
        <v>0</v>
      </c>
      <c r="R281" s="73">
        <v>0</v>
      </c>
      <c r="S281" s="72">
        <v>0</v>
      </c>
      <c r="T281" s="71">
        <v>0</v>
      </c>
      <c r="U281" s="72">
        <v>0</v>
      </c>
      <c r="V281" s="56">
        <f>SUM(R281,P281,N281,L281,J281,H281,F281,D281, T281)</f>
        <v>0</v>
      </c>
      <c r="W281" s="57">
        <f>SUM(S281,Q281,O281,M281,K281,I281,G281,E281,U281)</f>
        <v>0</v>
      </c>
      <c r="X281" s="57">
        <f>SUM(V281:W281)</f>
        <v>0</v>
      </c>
    </row>
    <row r="282" spans="1:25" ht="15" customHeight="1" thickBot="1" x14ac:dyDescent="0.3">
      <c r="A282" s="249"/>
      <c r="B282" s="243"/>
      <c r="C282" s="7" t="s">
        <v>11</v>
      </c>
      <c r="D282" s="60">
        <f t="shared" ref="D282:X282" si="71">SUM(D280:D281)</f>
        <v>1</v>
      </c>
      <c r="E282" s="61">
        <f t="shared" si="71"/>
        <v>0</v>
      </c>
      <c r="F282" s="62">
        <f t="shared" si="71"/>
        <v>0</v>
      </c>
      <c r="G282" s="63">
        <f t="shared" si="71"/>
        <v>0</v>
      </c>
      <c r="H282" s="64">
        <f t="shared" si="71"/>
        <v>0</v>
      </c>
      <c r="I282" s="61">
        <f t="shared" si="71"/>
        <v>0</v>
      </c>
      <c r="J282" s="62">
        <f t="shared" si="71"/>
        <v>0</v>
      </c>
      <c r="K282" s="65">
        <f t="shared" si="71"/>
        <v>0</v>
      </c>
      <c r="L282" s="66">
        <f t="shared" si="71"/>
        <v>0</v>
      </c>
      <c r="M282" s="67">
        <f t="shared" si="71"/>
        <v>0</v>
      </c>
      <c r="N282" s="60">
        <f t="shared" si="71"/>
        <v>0</v>
      </c>
      <c r="O282" s="67">
        <f t="shared" si="71"/>
        <v>0</v>
      </c>
      <c r="P282" s="62">
        <f t="shared" si="71"/>
        <v>0</v>
      </c>
      <c r="Q282" s="65">
        <f t="shared" si="71"/>
        <v>0</v>
      </c>
      <c r="R282" s="60">
        <f t="shared" si="71"/>
        <v>0</v>
      </c>
      <c r="S282" s="61">
        <f t="shared" si="71"/>
        <v>1</v>
      </c>
      <c r="T282" s="62">
        <f t="shared" si="71"/>
        <v>0</v>
      </c>
      <c r="U282" s="65">
        <f t="shared" si="71"/>
        <v>0</v>
      </c>
      <c r="V282" s="74">
        <f t="shared" si="71"/>
        <v>1</v>
      </c>
      <c r="W282" s="75">
        <f t="shared" si="71"/>
        <v>1</v>
      </c>
      <c r="X282" s="76">
        <f t="shared" si="71"/>
        <v>2</v>
      </c>
    </row>
    <row r="283" spans="1:25" ht="15" customHeight="1" thickBot="1" x14ac:dyDescent="0.3">
      <c r="A283" s="211" t="s">
        <v>12</v>
      </c>
      <c r="B283" s="212"/>
      <c r="C283" s="212"/>
      <c r="D283" s="77">
        <f t="shared" ref="D283:X283" si="72">SUM(D282,D279)</f>
        <v>1</v>
      </c>
      <c r="E283" s="78">
        <f t="shared" si="72"/>
        <v>0</v>
      </c>
      <c r="F283" s="77">
        <f t="shared" si="72"/>
        <v>0</v>
      </c>
      <c r="G283" s="78">
        <f t="shared" si="72"/>
        <v>0</v>
      </c>
      <c r="H283" s="79">
        <f t="shared" si="72"/>
        <v>0</v>
      </c>
      <c r="I283" s="78">
        <f t="shared" si="72"/>
        <v>0</v>
      </c>
      <c r="J283" s="77">
        <f t="shared" si="72"/>
        <v>0</v>
      </c>
      <c r="K283" s="78">
        <f t="shared" si="72"/>
        <v>0</v>
      </c>
      <c r="L283" s="79">
        <f t="shared" si="72"/>
        <v>0</v>
      </c>
      <c r="M283" s="78">
        <f t="shared" si="72"/>
        <v>0</v>
      </c>
      <c r="N283" s="77">
        <f t="shared" si="72"/>
        <v>0</v>
      </c>
      <c r="O283" s="78">
        <f t="shared" si="72"/>
        <v>0</v>
      </c>
      <c r="P283" s="77">
        <f t="shared" si="72"/>
        <v>0</v>
      </c>
      <c r="Q283" s="78">
        <f t="shared" si="72"/>
        <v>0</v>
      </c>
      <c r="R283" s="79">
        <f t="shared" si="72"/>
        <v>3</v>
      </c>
      <c r="S283" s="78">
        <f t="shared" si="72"/>
        <v>1</v>
      </c>
      <c r="T283" s="77">
        <f t="shared" si="72"/>
        <v>0</v>
      </c>
      <c r="U283" s="78">
        <f t="shared" si="72"/>
        <v>0</v>
      </c>
      <c r="V283" s="77">
        <f t="shared" si="72"/>
        <v>4</v>
      </c>
      <c r="W283" s="78">
        <f t="shared" si="72"/>
        <v>1</v>
      </c>
      <c r="X283" s="78">
        <f t="shared" si="72"/>
        <v>5</v>
      </c>
      <c r="Y283" s="14"/>
    </row>
    <row r="284" spans="1:25" ht="13.8" thickBot="1" x14ac:dyDescent="0.3">
      <c r="A284" s="26"/>
      <c r="B284" s="27"/>
      <c r="C284" s="28"/>
      <c r="D284" s="21"/>
      <c r="E284" s="97"/>
      <c r="F284" s="21"/>
      <c r="G284" s="21"/>
      <c r="H284" s="21"/>
      <c r="I284" s="97"/>
      <c r="J284" s="21"/>
      <c r="K284" s="21"/>
      <c r="L284" s="21"/>
      <c r="M284" s="97"/>
      <c r="N284" s="21"/>
      <c r="O284" s="21"/>
      <c r="P284" s="21"/>
      <c r="Q284" s="21"/>
      <c r="R284" s="21"/>
      <c r="S284" s="97"/>
      <c r="T284" s="21"/>
      <c r="U284" s="21"/>
      <c r="V284" s="21"/>
      <c r="W284" s="97"/>
      <c r="X284" s="97"/>
    </row>
    <row r="285" spans="1:25" x14ac:dyDescent="0.25">
      <c r="A285" s="214" t="s">
        <v>124</v>
      </c>
      <c r="B285" s="215"/>
      <c r="C285" s="215"/>
      <c r="D285" s="195" t="s">
        <v>1</v>
      </c>
      <c r="E285" s="195"/>
      <c r="F285" s="195" t="s">
        <v>2</v>
      </c>
      <c r="G285" s="195"/>
      <c r="H285" s="195" t="s">
        <v>3</v>
      </c>
      <c r="I285" s="195"/>
      <c r="J285" s="195" t="s">
        <v>104</v>
      </c>
      <c r="K285" s="195"/>
      <c r="L285" s="195" t="s">
        <v>5</v>
      </c>
      <c r="M285" s="195"/>
      <c r="N285" s="195" t="s">
        <v>14</v>
      </c>
      <c r="O285" s="195"/>
      <c r="P285" s="195" t="s">
        <v>4</v>
      </c>
      <c r="Q285" s="195"/>
      <c r="R285" s="195" t="s">
        <v>105</v>
      </c>
      <c r="S285" s="195"/>
      <c r="T285" s="195" t="s">
        <v>0</v>
      </c>
      <c r="U285" s="195"/>
      <c r="V285" s="195" t="s">
        <v>12</v>
      </c>
      <c r="W285" s="195"/>
      <c r="X285" s="197" t="s">
        <v>8</v>
      </c>
    </row>
    <row r="286" spans="1:25" ht="13.8" thickBot="1" x14ac:dyDescent="0.3">
      <c r="A286" s="200" t="s">
        <v>132</v>
      </c>
      <c r="B286" s="201"/>
      <c r="C286" s="201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8"/>
    </row>
    <row r="287" spans="1:25" s="2" customFormat="1" ht="15" customHeight="1" thickBot="1" x14ac:dyDescent="0.3">
      <c r="A287" s="202" t="s">
        <v>125</v>
      </c>
      <c r="B287" s="203"/>
      <c r="C287" s="203"/>
      <c r="D287" s="45" t="s">
        <v>9</v>
      </c>
      <c r="E287" s="46" t="s">
        <v>10</v>
      </c>
      <c r="F287" s="45" t="s">
        <v>9</v>
      </c>
      <c r="G287" s="46" t="s">
        <v>10</v>
      </c>
      <c r="H287" s="45" t="s">
        <v>9</v>
      </c>
      <c r="I287" s="46" t="s">
        <v>10</v>
      </c>
      <c r="J287" s="45" t="s">
        <v>9</v>
      </c>
      <c r="K287" s="46" t="s">
        <v>10</v>
      </c>
      <c r="L287" s="47" t="s">
        <v>9</v>
      </c>
      <c r="M287" s="46" t="s">
        <v>10</v>
      </c>
      <c r="N287" s="45" t="s">
        <v>9</v>
      </c>
      <c r="O287" s="46" t="s">
        <v>10</v>
      </c>
      <c r="P287" s="45" t="s">
        <v>9</v>
      </c>
      <c r="Q287" s="46" t="s">
        <v>10</v>
      </c>
      <c r="R287" s="45" t="s">
        <v>9</v>
      </c>
      <c r="S287" s="46" t="s">
        <v>10</v>
      </c>
      <c r="T287" s="45" t="s">
        <v>9</v>
      </c>
      <c r="U287" s="48" t="s">
        <v>10</v>
      </c>
      <c r="V287" s="45" t="s">
        <v>9</v>
      </c>
      <c r="W287" s="46" t="s">
        <v>10</v>
      </c>
      <c r="X287" s="199"/>
    </row>
    <row r="288" spans="1:25" ht="26.4" x14ac:dyDescent="0.25">
      <c r="A288" s="204" t="s">
        <v>126</v>
      </c>
      <c r="B288" s="206" t="s">
        <v>127</v>
      </c>
      <c r="C288" s="188" t="s">
        <v>121</v>
      </c>
      <c r="D288" s="149">
        <v>0</v>
      </c>
      <c r="E288" s="150">
        <v>1</v>
      </c>
      <c r="F288" s="151">
        <v>0</v>
      </c>
      <c r="G288" s="152">
        <v>0</v>
      </c>
      <c r="H288" s="153">
        <v>0</v>
      </c>
      <c r="I288" s="154">
        <v>0</v>
      </c>
      <c r="J288" s="155">
        <v>0</v>
      </c>
      <c r="K288" s="156">
        <v>0</v>
      </c>
      <c r="L288" s="155">
        <v>0</v>
      </c>
      <c r="M288" s="156">
        <v>0</v>
      </c>
      <c r="N288" s="153">
        <v>0</v>
      </c>
      <c r="O288" s="154">
        <v>0</v>
      </c>
      <c r="P288" s="153">
        <v>0</v>
      </c>
      <c r="Q288" s="154">
        <v>1</v>
      </c>
      <c r="R288" s="153">
        <v>1</v>
      </c>
      <c r="S288" s="154">
        <v>3</v>
      </c>
      <c r="T288" s="153">
        <v>0</v>
      </c>
      <c r="U288" s="154">
        <v>0</v>
      </c>
      <c r="V288" s="157">
        <f t="shared" ref="V288:W289" si="73">SUM(T288,R288,P288,N288,L288,J288,H288,F288,D288)</f>
        <v>1</v>
      </c>
      <c r="W288" s="158">
        <f t="shared" si="73"/>
        <v>5</v>
      </c>
      <c r="X288" s="159">
        <f>SUM(V288:W288)</f>
        <v>6</v>
      </c>
    </row>
    <row r="289" spans="1:24" ht="26.4" x14ac:dyDescent="0.25">
      <c r="A289" s="205"/>
      <c r="B289" s="207"/>
      <c r="C289" s="189" t="s">
        <v>122</v>
      </c>
      <c r="D289" s="151">
        <v>1</v>
      </c>
      <c r="E289" s="152">
        <v>0</v>
      </c>
      <c r="F289" s="151">
        <v>0</v>
      </c>
      <c r="G289" s="152">
        <v>0</v>
      </c>
      <c r="H289" s="151">
        <v>0</v>
      </c>
      <c r="I289" s="152">
        <v>0</v>
      </c>
      <c r="J289" s="160">
        <v>0</v>
      </c>
      <c r="K289" s="161">
        <v>0</v>
      </c>
      <c r="L289" s="151">
        <v>0</v>
      </c>
      <c r="M289" s="165">
        <v>0</v>
      </c>
      <c r="N289" s="151">
        <v>0</v>
      </c>
      <c r="O289" s="152">
        <v>0</v>
      </c>
      <c r="P289" s="151">
        <v>0</v>
      </c>
      <c r="Q289" s="152">
        <v>0</v>
      </c>
      <c r="R289" s="151">
        <v>1</v>
      </c>
      <c r="S289" s="152">
        <v>0</v>
      </c>
      <c r="T289" s="151">
        <v>0</v>
      </c>
      <c r="U289" s="152">
        <v>0</v>
      </c>
      <c r="V289" s="162">
        <f t="shared" si="73"/>
        <v>2</v>
      </c>
      <c r="W289" s="163">
        <f t="shared" si="73"/>
        <v>0</v>
      </c>
      <c r="X289" s="164">
        <f>SUM(V289:W289)</f>
        <v>2</v>
      </c>
    </row>
    <row r="290" spans="1:24" ht="15" customHeight="1" thickBot="1" x14ac:dyDescent="0.3">
      <c r="A290" s="205"/>
      <c r="B290" s="208"/>
      <c r="C290" s="190" t="s">
        <v>128</v>
      </c>
      <c r="D290" s="166">
        <f t="shared" ref="D290:X290" si="74">SUM(D288:D289)</f>
        <v>1</v>
      </c>
      <c r="E290" s="167">
        <f t="shared" si="74"/>
        <v>1</v>
      </c>
      <c r="F290" s="168">
        <f t="shared" si="74"/>
        <v>0</v>
      </c>
      <c r="G290" s="169">
        <f t="shared" si="74"/>
        <v>0</v>
      </c>
      <c r="H290" s="170">
        <f t="shared" si="74"/>
        <v>0</v>
      </c>
      <c r="I290" s="171">
        <f t="shared" si="74"/>
        <v>0</v>
      </c>
      <c r="J290" s="172">
        <f t="shared" si="74"/>
        <v>0</v>
      </c>
      <c r="K290" s="173">
        <f t="shared" si="74"/>
        <v>0</v>
      </c>
      <c r="L290" s="170">
        <f t="shared" si="74"/>
        <v>0</v>
      </c>
      <c r="M290" s="171">
        <f t="shared" si="74"/>
        <v>0</v>
      </c>
      <c r="N290" s="172">
        <f t="shared" si="74"/>
        <v>0</v>
      </c>
      <c r="O290" s="169">
        <f t="shared" si="74"/>
        <v>0</v>
      </c>
      <c r="P290" s="170">
        <f t="shared" si="74"/>
        <v>0</v>
      </c>
      <c r="Q290" s="167">
        <f t="shared" si="74"/>
        <v>1</v>
      </c>
      <c r="R290" s="172">
        <f t="shared" si="74"/>
        <v>2</v>
      </c>
      <c r="S290" s="173">
        <f t="shared" si="74"/>
        <v>3</v>
      </c>
      <c r="T290" s="170">
        <f t="shared" si="74"/>
        <v>0</v>
      </c>
      <c r="U290" s="169">
        <f t="shared" si="74"/>
        <v>0</v>
      </c>
      <c r="V290" s="174">
        <f t="shared" si="74"/>
        <v>3</v>
      </c>
      <c r="W290" s="175">
        <f t="shared" si="74"/>
        <v>5</v>
      </c>
      <c r="X290" s="176">
        <f t="shared" si="74"/>
        <v>8</v>
      </c>
    </row>
    <row r="291" spans="1:24" ht="26.4" x14ac:dyDescent="0.25">
      <c r="A291" s="205"/>
      <c r="B291" s="209" t="s">
        <v>7</v>
      </c>
      <c r="C291" s="188" t="s">
        <v>121</v>
      </c>
      <c r="D291" s="151">
        <v>1</v>
      </c>
      <c r="E291" s="177">
        <v>0</v>
      </c>
      <c r="F291" s="151">
        <v>0</v>
      </c>
      <c r="G291" s="152">
        <v>0</v>
      </c>
      <c r="H291" s="151">
        <v>0</v>
      </c>
      <c r="I291" s="152">
        <v>0</v>
      </c>
      <c r="J291" s="160">
        <v>0</v>
      </c>
      <c r="K291" s="161">
        <v>0</v>
      </c>
      <c r="L291" s="151">
        <v>1</v>
      </c>
      <c r="M291" s="152">
        <v>0</v>
      </c>
      <c r="N291" s="151">
        <v>0</v>
      </c>
      <c r="O291" s="152">
        <v>0</v>
      </c>
      <c r="P291" s="160">
        <v>0</v>
      </c>
      <c r="Q291" s="161">
        <v>0</v>
      </c>
      <c r="R291" s="151">
        <v>0</v>
      </c>
      <c r="S291" s="177">
        <v>0</v>
      </c>
      <c r="T291" s="151">
        <v>0</v>
      </c>
      <c r="U291" s="177">
        <v>0</v>
      </c>
      <c r="V291" s="162">
        <f>SUM(T291,R291,P291,N291,L291,J291,H291,F291,D291)</f>
        <v>2</v>
      </c>
      <c r="W291" s="163">
        <f t="shared" ref="V291:W292" si="75">SUM(U291,S291,Q291,O291,M291,K291,I291,G291,E291)</f>
        <v>0</v>
      </c>
      <c r="X291" s="164">
        <f>SUM(V291:W291)</f>
        <v>2</v>
      </c>
    </row>
    <row r="292" spans="1:24" ht="26.4" x14ac:dyDescent="0.25">
      <c r="A292" s="205"/>
      <c r="B292" s="210"/>
      <c r="C292" s="189" t="s">
        <v>122</v>
      </c>
      <c r="D292" s="151">
        <v>3</v>
      </c>
      <c r="E292" s="152">
        <v>0</v>
      </c>
      <c r="F292" s="151">
        <v>0</v>
      </c>
      <c r="G292" s="152">
        <v>0</v>
      </c>
      <c r="H292" s="151">
        <v>0</v>
      </c>
      <c r="I292" s="152">
        <v>0</v>
      </c>
      <c r="J292" s="160">
        <v>0</v>
      </c>
      <c r="K292" s="161">
        <v>0</v>
      </c>
      <c r="L292" s="151">
        <v>1</v>
      </c>
      <c r="M292" s="152">
        <v>0</v>
      </c>
      <c r="N292" s="151">
        <v>0</v>
      </c>
      <c r="O292" s="152">
        <v>0</v>
      </c>
      <c r="P292" s="160">
        <v>0</v>
      </c>
      <c r="Q292" s="161">
        <v>0</v>
      </c>
      <c r="R292" s="151">
        <v>0</v>
      </c>
      <c r="S292" s="152">
        <v>0</v>
      </c>
      <c r="T292" s="151">
        <v>0</v>
      </c>
      <c r="U292" s="152">
        <v>0</v>
      </c>
      <c r="V292" s="162">
        <f t="shared" si="75"/>
        <v>4</v>
      </c>
      <c r="W292" s="163">
        <f t="shared" si="75"/>
        <v>0</v>
      </c>
      <c r="X292" s="164">
        <f>SUM(V292:W292)</f>
        <v>4</v>
      </c>
    </row>
    <row r="293" spans="1:24" ht="15" customHeight="1" thickBot="1" x14ac:dyDescent="0.3">
      <c r="A293" s="205"/>
      <c r="B293" s="210"/>
      <c r="C293" s="178" t="s">
        <v>129</v>
      </c>
      <c r="D293" s="166">
        <f t="shared" ref="D293:X293" si="76">SUM(D291:D292)</f>
        <v>4</v>
      </c>
      <c r="E293" s="167">
        <f t="shared" si="76"/>
        <v>0</v>
      </c>
      <c r="F293" s="168">
        <f t="shared" si="76"/>
        <v>0</v>
      </c>
      <c r="G293" s="169">
        <f t="shared" si="76"/>
        <v>0</v>
      </c>
      <c r="H293" s="170">
        <f t="shared" si="76"/>
        <v>0</v>
      </c>
      <c r="I293" s="171">
        <f t="shared" si="76"/>
        <v>0</v>
      </c>
      <c r="J293" s="172">
        <f t="shared" si="76"/>
        <v>0</v>
      </c>
      <c r="K293" s="173">
        <f t="shared" si="76"/>
        <v>0</v>
      </c>
      <c r="L293" s="170">
        <f t="shared" si="76"/>
        <v>2</v>
      </c>
      <c r="M293" s="171">
        <f t="shared" si="76"/>
        <v>0</v>
      </c>
      <c r="N293" s="172">
        <f t="shared" si="76"/>
        <v>0</v>
      </c>
      <c r="O293" s="169">
        <f t="shared" si="76"/>
        <v>0</v>
      </c>
      <c r="P293" s="170">
        <f t="shared" si="76"/>
        <v>0</v>
      </c>
      <c r="Q293" s="167">
        <f t="shared" si="76"/>
        <v>0</v>
      </c>
      <c r="R293" s="172">
        <f t="shared" si="76"/>
        <v>0</v>
      </c>
      <c r="S293" s="173">
        <f t="shared" si="76"/>
        <v>0</v>
      </c>
      <c r="T293" s="170">
        <f t="shared" si="76"/>
        <v>0</v>
      </c>
      <c r="U293" s="169">
        <f t="shared" si="76"/>
        <v>0</v>
      </c>
      <c r="V293" s="174">
        <f t="shared" si="76"/>
        <v>6</v>
      </c>
      <c r="W293" s="175">
        <f t="shared" si="76"/>
        <v>0</v>
      </c>
      <c r="X293" s="176">
        <f t="shared" si="76"/>
        <v>6</v>
      </c>
    </row>
    <row r="294" spans="1:24" s="2" customFormat="1" ht="15" customHeight="1" thickBot="1" x14ac:dyDescent="0.3">
      <c r="A294" s="211" t="s">
        <v>130</v>
      </c>
      <c r="B294" s="212"/>
      <c r="C294" s="213"/>
      <c r="D294" s="179">
        <f t="shared" ref="D294:X294" si="77">SUM(D293,D290)</f>
        <v>5</v>
      </c>
      <c r="E294" s="180">
        <f t="shared" si="77"/>
        <v>1</v>
      </c>
      <c r="F294" s="181">
        <f t="shared" si="77"/>
        <v>0</v>
      </c>
      <c r="G294" s="180">
        <f t="shared" si="77"/>
        <v>0</v>
      </c>
      <c r="H294" s="181">
        <f t="shared" si="77"/>
        <v>0</v>
      </c>
      <c r="I294" s="182">
        <f t="shared" si="77"/>
        <v>0</v>
      </c>
      <c r="J294" s="183">
        <f t="shared" si="77"/>
        <v>0</v>
      </c>
      <c r="K294" s="184">
        <f t="shared" si="77"/>
        <v>0</v>
      </c>
      <c r="L294" s="181">
        <f t="shared" si="77"/>
        <v>2</v>
      </c>
      <c r="M294" s="180">
        <f t="shared" si="77"/>
        <v>0</v>
      </c>
      <c r="N294" s="183">
        <f t="shared" si="77"/>
        <v>0</v>
      </c>
      <c r="O294" s="184">
        <f t="shared" si="77"/>
        <v>0</v>
      </c>
      <c r="P294" s="181">
        <f t="shared" si="77"/>
        <v>0</v>
      </c>
      <c r="Q294" s="180">
        <f t="shared" si="77"/>
        <v>1</v>
      </c>
      <c r="R294" s="183">
        <f t="shared" si="77"/>
        <v>2</v>
      </c>
      <c r="S294" s="184">
        <f t="shared" si="77"/>
        <v>3</v>
      </c>
      <c r="T294" s="181">
        <f t="shared" si="77"/>
        <v>0</v>
      </c>
      <c r="U294" s="180">
        <f t="shared" si="77"/>
        <v>0</v>
      </c>
      <c r="V294" s="181">
        <f t="shared" si="77"/>
        <v>9</v>
      </c>
      <c r="W294" s="180">
        <f t="shared" si="77"/>
        <v>5</v>
      </c>
      <c r="X294" s="182">
        <f t="shared" si="77"/>
        <v>14</v>
      </c>
    </row>
    <row r="295" spans="1:24" s="37" customFormat="1" ht="14.4" x14ac:dyDescent="0.3">
      <c r="B295" s="185"/>
      <c r="C295" s="186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</row>
    <row r="296" spans="1:24" s="37" customFormat="1" ht="15" thickBot="1" x14ac:dyDescent="0.35">
      <c r="B296" s="185"/>
      <c r="C296" s="186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</row>
    <row r="297" spans="1:24" ht="15" customHeight="1" x14ac:dyDescent="0.25">
      <c r="A297" s="216" t="s">
        <v>43</v>
      </c>
      <c r="B297" s="217"/>
      <c r="C297" s="217"/>
      <c r="D297" s="193" t="s">
        <v>1</v>
      </c>
      <c r="E297" s="193"/>
      <c r="F297" s="193" t="s">
        <v>2</v>
      </c>
      <c r="G297" s="193"/>
      <c r="H297" s="193" t="s">
        <v>3</v>
      </c>
      <c r="I297" s="193"/>
      <c r="J297" s="193" t="s">
        <v>104</v>
      </c>
      <c r="K297" s="193"/>
      <c r="L297" s="193" t="s">
        <v>5</v>
      </c>
      <c r="M297" s="193"/>
      <c r="N297" s="193" t="s">
        <v>14</v>
      </c>
      <c r="O297" s="193"/>
      <c r="P297" s="193" t="s">
        <v>4</v>
      </c>
      <c r="Q297" s="193"/>
      <c r="R297" s="193" t="s">
        <v>105</v>
      </c>
      <c r="S297" s="193"/>
      <c r="T297" s="193" t="s">
        <v>0</v>
      </c>
      <c r="U297" s="193"/>
      <c r="V297" s="193" t="s">
        <v>12</v>
      </c>
      <c r="W297" s="193"/>
      <c r="X297" s="218" t="s">
        <v>8</v>
      </c>
    </row>
    <row r="298" spans="1:24" ht="13.5" customHeight="1" thickBot="1" x14ac:dyDescent="0.3">
      <c r="A298" s="221" t="s">
        <v>132</v>
      </c>
      <c r="B298" s="222"/>
      <c r="C298" s="222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219"/>
    </row>
    <row r="299" spans="1:24" ht="16.5" customHeight="1" thickBot="1" x14ac:dyDescent="0.3">
      <c r="A299" s="223" t="s">
        <v>41</v>
      </c>
      <c r="B299" s="224"/>
      <c r="C299" s="225"/>
      <c r="D299" s="45" t="s">
        <v>9</v>
      </c>
      <c r="E299" s="46" t="s">
        <v>10</v>
      </c>
      <c r="F299" s="45" t="s">
        <v>9</v>
      </c>
      <c r="G299" s="46" t="s">
        <v>10</v>
      </c>
      <c r="H299" s="45" t="s">
        <v>9</v>
      </c>
      <c r="I299" s="46" t="s">
        <v>10</v>
      </c>
      <c r="J299" s="45" t="s">
        <v>9</v>
      </c>
      <c r="K299" s="46" t="s">
        <v>10</v>
      </c>
      <c r="L299" s="47" t="s">
        <v>9</v>
      </c>
      <c r="M299" s="46" t="s">
        <v>10</v>
      </c>
      <c r="N299" s="45" t="s">
        <v>9</v>
      </c>
      <c r="O299" s="46" t="s">
        <v>10</v>
      </c>
      <c r="P299" s="45" t="s">
        <v>9</v>
      </c>
      <c r="Q299" s="46" t="s">
        <v>10</v>
      </c>
      <c r="R299" s="45" t="s">
        <v>9</v>
      </c>
      <c r="S299" s="46" t="s">
        <v>10</v>
      </c>
      <c r="T299" s="45" t="s">
        <v>9</v>
      </c>
      <c r="U299" s="48" t="s">
        <v>10</v>
      </c>
      <c r="V299" s="45" t="s">
        <v>9</v>
      </c>
      <c r="W299" s="46" t="s">
        <v>10</v>
      </c>
      <c r="X299" s="220"/>
    </row>
    <row r="300" spans="1:24" ht="27" customHeight="1" x14ac:dyDescent="0.25">
      <c r="A300" s="281" t="s">
        <v>42</v>
      </c>
      <c r="B300" s="235" t="s">
        <v>6</v>
      </c>
      <c r="C300" s="15" t="s">
        <v>121</v>
      </c>
      <c r="D300" s="53">
        <v>1</v>
      </c>
      <c r="E300" s="54">
        <v>3</v>
      </c>
      <c r="F300" s="53">
        <v>0</v>
      </c>
      <c r="G300" s="54">
        <v>0</v>
      </c>
      <c r="H300" s="55">
        <v>0</v>
      </c>
      <c r="I300" s="54">
        <v>0</v>
      </c>
      <c r="J300" s="53">
        <v>0</v>
      </c>
      <c r="K300" s="54">
        <v>0</v>
      </c>
      <c r="L300" s="55">
        <v>0</v>
      </c>
      <c r="M300" s="54">
        <v>0</v>
      </c>
      <c r="N300" s="53">
        <v>0</v>
      </c>
      <c r="O300" s="54">
        <v>0</v>
      </c>
      <c r="P300" s="53">
        <v>0</v>
      </c>
      <c r="Q300" s="54">
        <v>0</v>
      </c>
      <c r="R300" s="55">
        <v>0</v>
      </c>
      <c r="S300" s="54">
        <v>0</v>
      </c>
      <c r="T300" s="53">
        <v>0</v>
      </c>
      <c r="U300" s="54">
        <v>0</v>
      </c>
      <c r="V300" s="53">
        <f>SUM(R300,P300,N300,L300,J300,H300,F300,D300, T300)</f>
        <v>1</v>
      </c>
      <c r="W300" s="54">
        <f>SUM(S300,Q300,O300,M300,K300,I300,G300,E300,U300)</f>
        <v>3</v>
      </c>
      <c r="X300" s="54">
        <f>SUM(V300:W300)</f>
        <v>4</v>
      </c>
    </row>
    <row r="301" spans="1:24" ht="27" customHeight="1" x14ac:dyDescent="0.25">
      <c r="A301" s="282"/>
      <c r="B301" s="236"/>
      <c r="C301" s="16" t="s">
        <v>122</v>
      </c>
      <c r="D301" s="56">
        <v>0</v>
      </c>
      <c r="E301" s="57">
        <v>3</v>
      </c>
      <c r="F301" s="56">
        <v>0</v>
      </c>
      <c r="G301" s="57">
        <v>0</v>
      </c>
      <c r="H301" s="58">
        <v>0</v>
      </c>
      <c r="I301" s="57">
        <v>0</v>
      </c>
      <c r="J301" s="56">
        <v>0</v>
      </c>
      <c r="K301" s="57">
        <v>0</v>
      </c>
      <c r="L301" s="58">
        <v>0</v>
      </c>
      <c r="M301" s="57">
        <v>0</v>
      </c>
      <c r="N301" s="56">
        <v>0</v>
      </c>
      <c r="O301" s="57">
        <v>0</v>
      </c>
      <c r="P301" s="56">
        <v>0</v>
      </c>
      <c r="Q301" s="57">
        <v>0</v>
      </c>
      <c r="R301" s="58">
        <v>0</v>
      </c>
      <c r="S301" s="57">
        <v>0</v>
      </c>
      <c r="T301" s="56">
        <v>0</v>
      </c>
      <c r="U301" s="57">
        <v>0</v>
      </c>
      <c r="V301" s="56">
        <f>SUM(R301,P301,N301,L301,J301,H301,F301,D301, T301)</f>
        <v>0</v>
      </c>
      <c r="W301" s="57">
        <f>SUM(S301,Q301,O301,M301,K301,I301,G301,E301,U301)</f>
        <v>3</v>
      </c>
      <c r="X301" s="57">
        <f>SUM(V301:W301)</f>
        <v>3</v>
      </c>
    </row>
    <row r="302" spans="1:24" ht="15" customHeight="1" thickBot="1" x14ac:dyDescent="0.3">
      <c r="A302" s="282"/>
      <c r="B302" s="237"/>
      <c r="C302" s="7" t="s">
        <v>123</v>
      </c>
      <c r="D302" s="60">
        <f t="shared" ref="D302:X302" si="78">SUM(D300:D301)</f>
        <v>1</v>
      </c>
      <c r="E302" s="61">
        <f t="shared" si="78"/>
        <v>6</v>
      </c>
      <c r="F302" s="62">
        <f t="shared" si="78"/>
        <v>0</v>
      </c>
      <c r="G302" s="63">
        <f t="shared" si="78"/>
        <v>0</v>
      </c>
      <c r="H302" s="64">
        <f t="shared" si="78"/>
        <v>0</v>
      </c>
      <c r="I302" s="61">
        <f t="shared" si="78"/>
        <v>0</v>
      </c>
      <c r="J302" s="62">
        <f t="shared" si="78"/>
        <v>0</v>
      </c>
      <c r="K302" s="65">
        <f t="shared" si="78"/>
        <v>0</v>
      </c>
      <c r="L302" s="66">
        <f t="shared" si="78"/>
        <v>0</v>
      </c>
      <c r="M302" s="67">
        <f t="shared" si="78"/>
        <v>0</v>
      </c>
      <c r="N302" s="60">
        <f t="shared" si="78"/>
        <v>0</v>
      </c>
      <c r="O302" s="67">
        <f t="shared" si="78"/>
        <v>0</v>
      </c>
      <c r="P302" s="62">
        <f t="shared" si="78"/>
        <v>0</v>
      </c>
      <c r="Q302" s="65">
        <f t="shared" si="78"/>
        <v>0</v>
      </c>
      <c r="R302" s="60">
        <f t="shared" si="78"/>
        <v>0</v>
      </c>
      <c r="S302" s="61">
        <f t="shared" si="78"/>
        <v>0</v>
      </c>
      <c r="T302" s="62">
        <f t="shared" si="78"/>
        <v>0</v>
      </c>
      <c r="U302" s="65">
        <f t="shared" si="78"/>
        <v>0</v>
      </c>
      <c r="V302" s="74">
        <f t="shared" si="78"/>
        <v>1</v>
      </c>
      <c r="W302" s="75">
        <f t="shared" si="78"/>
        <v>6</v>
      </c>
      <c r="X302" s="76">
        <f t="shared" si="78"/>
        <v>7</v>
      </c>
    </row>
    <row r="303" spans="1:24" ht="27" customHeight="1" x14ac:dyDescent="0.25">
      <c r="A303" s="282"/>
      <c r="B303" s="241" t="s">
        <v>7</v>
      </c>
      <c r="C303" s="8" t="s">
        <v>121</v>
      </c>
      <c r="D303" s="53">
        <v>0</v>
      </c>
      <c r="E303" s="54">
        <v>1</v>
      </c>
      <c r="F303" s="53">
        <v>0</v>
      </c>
      <c r="G303" s="54">
        <v>0</v>
      </c>
      <c r="H303" s="55">
        <v>0</v>
      </c>
      <c r="I303" s="54">
        <v>0</v>
      </c>
      <c r="J303" s="53">
        <v>0</v>
      </c>
      <c r="K303" s="54">
        <v>0</v>
      </c>
      <c r="L303" s="55">
        <v>0</v>
      </c>
      <c r="M303" s="54">
        <v>0</v>
      </c>
      <c r="N303" s="53">
        <v>0</v>
      </c>
      <c r="O303" s="54">
        <v>0</v>
      </c>
      <c r="P303" s="53">
        <v>0</v>
      </c>
      <c r="Q303" s="54">
        <v>0</v>
      </c>
      <c r="R303" s="55">
        <v>0</v>
      </c>
      <c r="S303" s="54">
        <v>0</v>
      </c>
      <c r="T303" s="53">
        <v>0</v>
      </c>
      <c r="U303" s="54">
        <v>0</v>
      </c>
      <c r="V303" s="53">
        <f>SUM(R303,P303,N303,L303,J303,H303,F303,D303, T303)</f>
        <v>0</v>
      </c>
      <c r="W303" s="54">
        <f>SUM(S303,Q303,O303,M303,K303,I303,G303,E303,U303)</f>
        <v>1</v>
      </c>
      <c r="X303" s="54">
        <f>SUM(V303:W303)</f>
        <v>1</v>
      </c>
    </row>
    <row r="304" spans="1:24" ht="27" customHeight="1" x14ac:dyDescent="0.25">
      <c r="A304" s="282"/>
      <c r="B304" s="242"/>
      <c r="C304" s="12" t="s">
        <v>122</v>
      </c>
      <c r="D304" s="71">
        <v>1</v>
      </c>
      <c r="E304" s="72">
        <v>0</v>
      </c>
      <c r="F304" s="71">
        <v>0</v>
      </c>
      <c r="G304" s="72">
        <v>0</v>
      </c>
      <c r="H304" s="73">
        <v>0</v>
      </c>
      <c r="I304" s="72">
        <v>0</v>
      </c>
      <c r="J304" s="71">
        <v>0</v>
      </c>
      <c r="K304" s="72">
        <v>0</v>
      </c>
      <c r="L304" s="73">
        <v>0</v>
      </c>
      <c r="M304" s="72">
        <v>0</v>
      </c>
      <c r="N304" s="71">
        <v>0</v>
      </c>
      <c r="O304" s="72">
        <v>0</v>
      </c>
      <c r="P304" s="71">
        <v>0</v>
      </c>
      <c r="Q304" s="72">
        <v>0</v>
      </c>
      <c r="R304" s="73">
        <v>0</v>
      </c>
      <c r="S304" s="72">
        <v>0</v>
      </c>
      <c r="T304" s="71">
        <v>0</v>
      </c>
      <c r="U304" s="72">
        <v>0</v>
      </c>
      <c r="V304" s="56">
        <f>SUM(R304,P304,N304,L304,J304,H304,F304,D304, T304)</f>
        <v>1</v>
      </c>
      <c r="W304" s="57">
        <f>SUM(S304,Q304,O304,M304,K304,I304,G304,E304,U304)</f>
        <v>0</v>
      </c>
      <c r="X304" s="57">
        <f>SUM(V304:W304)</f>
        <v>1</v>
      </c>
    </row>
    <row r="305" spans="1:24" ht="15" customHeight="1" thickBot="1" x14ac:dyDescent="0.3">
      <c r="A305" s="283"/>
      <c r="B305" s="243"/>
      <c r="C305" s="7" t="s">
        <v>11</v>
      </c>
      <c r="D305" s="60">
        <f t="shared" ref="D305:X305" si="79">SUM(D303:D304)</f>
        <v>1</v>
      </c>
      <c r="E305" s="61">
        <f t="shared" si="79"/>
        <v>1</v>
      </c>
      <c r="F305" s="62">
        <f t="shared" si="79"/>
        <v>0</v>
      </c>
      <c r="G305" s="63">
        <f t="shared" si="79"/>
        <v>0</v>
      </c>
      <c r="H305" s="64">
        <f t="shared" si="79"/>
        <v>0</v>
      </c>
      <c r="I305" s="61">
        <f t="shared" si="79"/>
        <v>0</v>
      </c>
      <c r="J305" s="62">
        <f t="shared" si="79"/>
        <v>0</v>
      </c>
      <c r="K305" s="65">
        <f t="shared" si="79"/>
        <v>0</v>
      </c>
      <c r="L305" s="66">
        <f t="shared" si="79"/>
        <v>0</v>
      </c>
      <c r="M305" s="67">
        <f t="shared" si="79"/>
        <v>0</v>
      </c>
      <c r="N305" s="60">
        <f t="shared" si="79"/>
        <v>0</v>
      </c>
      <c r="O305" s="67">
        <f t="shared" si="79"/>
        <v>0</v>
      </c>
      <c r="P305" s="62">
        <f t="shared" si="79"/>
        <v>0</v>
      </c>
      <c r="Q305" s="65">
        <f t="shared" si="79"/>
        <v>0</v>
      </c>
      <c r="R305" s="60">
        <f t="shared" si="79"/>
        <v>0</v>
      </c>
      <c r="S305" s="61">
        <f t="shared" si="79"/>
        <v>0</v>
      </c>
      <c r="T305" s="62">
        <f t="shared" si="79"/>
        <v>0</v>
      </c>
      <c r="U305" s="65">
        <f t="shared" si="79"/>
        <v>0</v>
      </c>
      <c r="V305" s="74">
        <f t="shared" si="79"/>
        <v>1</v>
      </c>
      <c r="W305" s="75">
        <f t="shared" si="79"/>
        <v>1</v>
      </c>
      <c r="X305" s="76">
        <f t="shared" si="79"/>
        <v>2</v>
      </c>
    </row>
    <row r="306" spans="1:24" ht="15" customHeight="1" thickBot="1" x14ac:dyDescent="0.3">
      <c r="A306" s="211" t="s">
        <v>12</v>
      </c>
      <c r="B306" s="212"/>
      <c r="C306" s="212"/>
      <c r="D306" s="77">
        <f t="shared" ref="D306:W306" si="80">SUM(D305,D302)</f>
        <v>2</v>
      </c>
      <c r="E306" s="78">
        <f t="shared" si="80"/>
        <v>7</v>
      </c>
      <c r="F306" s="77">
        <f t="shared" si="80"/>
        <v>0</v>
      </c>
      <c r="G306" s="78">
        <f t="shared" si="80"/>
        <v>0</v>
      </c>
      <c r="H306" s="79">
        <f t="shared" si="80"/>
        <v>0</v>
      </c>
      <c r="I306" s="78">
        <f t="shared" si="80"/>
        <v>0</v>
      </c>
      <c r="J306" s="77">
        <f t="shared" si="80"/>
        <v>0</v>
      </c>
      <c r="K306" s="78">
        <f t="shared" si="80"/>
        <v>0</v>
      </c>
      <c r="L306" s="79">
        <f t="shared" si="80"/>
        <v>0</v>
      </c>
      <c r="M306" s="78">
        <f t="shared" si="80"/>
        <v>0</v>
      </c>
      <c r="N306" s="77">
        <f t="shared" si="80"/>
        <v>0</v>
      </c>
      <c r="O306" s="78">
        <f t="shared" si="80"/>
        <v>0</v>
      </c>
      <c r="P306" s="77">
        <f t="shared" si="80"/>
        <v>0</v>
      </c>
      <c r="Q306" s="78">
        <f t="shared" si="80"/>
        <v>0</v>
      </c>
      <c r="R306" s="79">
        <f t="shared" si="80"/>
        <v>0</v>
      </c>
      <c r="S306" s="78">
        <f t="shared" si="80"/>
        <v>0</v>
      </c>
      <c r="T306" s="77">
        <f t="shared" si="80"/>
        <v>0</v>
      </c>
      <c r="U306" s="78">
        <f t="shared" si="80"/>
        <v>0</v>
      </c>
      <c r="V306" s="77">
        <f t="shared" si="80"/>
        <v>2</v>
      </c>
      <c r="W306" s="78">
        <f t="shared" si="80"/>
        <v>7</v>
      </c>
      <c r="X306" s="78">
        <f>SUM(X302,X305)</f>
        <v>9</v>
      </c>
    </row>
    <row r="307" spans="1:24" ht="13.8" thickBot="1" x14ac:dyDescent="0.3">
      <c r="A307" s="26"/>
      <c r="B307" s="27"/>
      <c r="C307" s="28"/>
      <c r="D307" s="21"/>
      <c r="E307" s="97"/>
      <c r="F307" s="21"/>
      <c r="G307" s="21"/>
      <c r="H307" s="21"/>
      <c r="I307" s="97"/>
      <c r="J307" s="21"/>
      <c r="K307" s="21"/>
      <c r="L307" s="21"/>
      <c r="M307" s="97"/>
      <c r="N307" s="21"/>
      <c r="O307" s="21"/>
      <c r="P307" s="21"/>
      <c r="Q307" s="21"/>
      <c r="R307" s="21"/>
      <c r="S307" s="97"/>
      <c r="T307" s="21"/>
      <c r="U307" s="21"/>
      <c r="V307" s="21"/>
      <c r="W307" s="97"/>
      <c r="X307" s="97"/>
    </row>
    <row r="308" spans="1:24" ht="15" customHeight="1" x14ac:dyDescent="0.25">
      <c r="A308" s="216" t="s">
        <v>45</v>
      </c>
      <c r="B308" s="217"/>
      <c r="C308" s="217"/>
      <c r="D308" s="193" t="s">
        <v>1</v>
      </c>
      <c r="E308" s="193"/>
      <c r="F308" s="193" t="s">
        <v>2</v>
      </c>
      <c r="G308" s="193"/>
      <c r="H308" s="193" t="s">
        <v>3</v>
      </c>
      <c r="I308" s="193"/>
      <c r="J308" s="193" t="s">
        <v>104</v>
      </c>
      <c r="K308" s="193"/>
      <c r="L308" s="193" t="s">
        <v>5</v>
      </c>
      <c r="M308" s="193"/>
      <c r="N308" s="193" t="s">
        <v>14</v>
      </c>
      <c r="O308" s="193"/>
      <c r="P308" s="193" t="s">
        <v>4</v>
      </c>
      <c r="Q308" s="193"/>
      <c r="R308" s="193" t="s">
        <v>105</v>
      </c>
      <c r="S308" s="193"/>
      <c r="T308" s="193" t="s">
        <v>0</v>
      </c>
      <c r="U308" s="193"/>
      <c r="V308" s="193" t="s">
        <v>12</v>
      </c>
      <c r="W308" s="193"/>
      <c r="X308" s="218" t="s">
        <v>8</v>
      </c>
    </row>
    <row r="309" spans="1:24" ht="13.5" customHeight="1" thickBot="1" x14ac:dyDescent="0.3">
      <c r="A309" s="221" t="s">
        <v>132</v>
      </c>
      <c r="B309" s="222"/>
      <c r="C309" s="222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219"/>
    </row>
    <row r="310" spans="1:24" ht="16.5" customHeight="1" thickBot="1" x14ac:dyDescent="0.3">
      <c r="A310" s="223" t="s">
        <v>44</v>
      </c>
      <c r="B310" s="224"/>
      <c r="C310" s="225"/>
      <c r="D310" s="45" t="s">
        <v>9</v>
      </c>
      <c r="E310" s="46" t="s">
        <v>10</v>
      </c>
      <c r="F310" s="45" t="s">
        <v>9</v>
      </c>
      <c r="G310" s="46" t="s">
        <v>10</v>
      </c>
      <c r="H310" s="45" t="s">
        <v>9</v>
      </c>
      <c r="I310" s="46" t="s">
        <v>10</v>
      </c>
      <c r="J310" s="45" t="s">
        <v>9</v>
      </c>
      <c r="K310" s="46" t="s">
        <v>10</v>
      </c>
      <c r="L310" s="47" t="s">
        <v>9</v>
      </c>
      <c r="M310" s="46" t="s">
        <v>10</v>
      </c>
      <c r="N310" s="45" t="s">
        <v>9</v>
      </c>
      <c r="O310" s="46" t="s">
        <v>10</v>
      </c>
      <c r="P310" s="45" t="s">
        <v>9</v>
      </c>
      <c r="Q310" s="46" t="s">
        <v>10</v>
      </c>
      <c r="R310" s="45" t="s">
        <v>9</v>
      </c>
      <c r="S310" s="46" t="s">
        <v>10</v>
      </c>
      <c r="T310" s="45" t="s">
        <v>9</v>
      </c>
      <c r="U310" s="48" t="s">
        <v>10</v>
      </c>
      <c r="V310" s="45" t="s">
        <v>9</v>
      </c>
      <c r="W310" s="46" t="s">
        <v>10</v>
      </c>
      <c r="X310" s="220"/>
    </row>
    <row r="311" spans="1:24" ht="27" customHeight="1" x14ac:dyDescent="0.25">
      <c r="A311" s="247" t="s">
        <v>46</v>
      </c>
      <c r="B311" s="235" t="s">
        <v>6</v>
      </c>
      <c r="C311" s="8" t="s">
        <v>121</v>
      </c>
      <c r="D311" s="53">
        <v>0</v>
      </c>
      <c r="E311" s="54">
        <v>1</v>
      </c>
      <c r="F311" s="53">
        <v>0</v>
      </c>
      <c r="G311" s="54">
        <v>0</v>
      </c>
      <c r="H311" s="55">
        <v>0</v>
      </c>
      <c r="I311" s="54">
        <v>0</v>
      </c>
      <c r="J311" s="53">
        <v>0</v>
      </c>
      <c r="K311" s="54">
        <v>0</v>
      </c>
      <c r="L311" s="55">
        <v>0</v>
      </c>
      <c r="M311" s="54">
        <v>0</v>
      </c>
      <c r="N311" s="53">
        <v>0</v>
      </c>
      <c r="O311" s="54">
        <v>0</v>
      </c>
      <c r="P311" s="53">
        <v>0</v>
      </c>
      <c r="Q311" s="54">
        <v>0</v>
      </c>
      <c r="R311" s="55">
        <v>0</v>
      </c>
      <c r="S311" s="54">
        <v>0</v>
      </c>
      <c r="T311" s="53">
        <v>0</v>
      </c>
      <c r="U311" s="54">
        <v>0</v>
      </c>
      <c r="V311" s="53">
        <f>SUM(R311,P311,N311,L311,J311,H311,F311,D311, T311)</f>
        <v>0</v>
      </c>
      <c r="W311" s="54">
        <f>SUM(S311,Q311,O311,M311,K311,I311,G311,E311,U311)</f>
        <v>1</v>
      </c>
      <c r="X311" s="54">
        <f>SUM(V311:W311)</f>
        <v>1</v>
      </c>
    </row>
    <row r="312" spans="1:24" ht="27" customHeight="1" x14ac:dyDescent="0.25">
      <c r="A312" s="248"/>
      <c r="B312" s="236"/>
      <c r="C312" s="9" t="s">
        <v>122</v>
      </c>
      <c r="D312" s="56">
        <v>0</v>
      </c>
      <c r="E312" s="57">
        <v>2</v>
      </c>
      <c r="F312" s="56">
        <v>0</v>
      </c>
      <c r="G312" s="57">
        <v>0</v>
      </c>
      <c r="H312" s="58">
        <v>0</v>
      </c>
      <c r="I312" s="57">
        <v>0</v>
      </c>
      <c r="J312" s="56">
        <v>0</v>
      </c>
      <c r="K312" s="57">
        <v>0</v>
      </c>
      <c r="L312" s="58">
        <v>0</v>
      </c>
      <c r="M312" s="57">
        <v>0</v>
      </c>
      <c r="N312" s="56">
        <v>0</v>
      </c>
      <c r="O312" s="57">
        <v>0</v>
      </c>
      <c r="P312" s="56">
        <v>0</v>
      </c>
      <c r="Q312" s="57">
        <v>0</v>
      </c>
      <c r="R312" s="58">
        <v>0</v>
      </c>
      <c r="S312" s="57">
        <v>0</v>
      </c>
      <c r="T312" s="56">
        <v>0</v>
      </c>
      <c r="U312" s="57">
        <v>0</v>
      </c>
      <c r="V312" s="56">
        <f>SUM(R312,P312,N312,L312,J312,H312,F312,D312, T312)</f>
        <v>0</v>
      </c>
      <c r="W312" s="57">
        <f>SUM(S312,Q312,O312,M312,K312,I312,G312,E312,U312)</f>
        <v>2</v>
      </c>
      <c r="X312" s="57">
        <f>SUM(V312:W312)</f>
        <v>2</v>
      </c>
    </row>
    <row r="313" spans="1:24" ht="15" customHeight="1" thickBot="1" x14ac:dyDescent="0.3">
      <c r="A313" s="248"/>
      <c r="B313" s="237"/>
      <c r="C313" s="6" t="s">
        <v>123</v>
      </c>
      <c r="D313" s="60">
        <f t="shared" ref="D313:X313" si="81">SUM(D311:D312)</f>
        <v>0</v>
      </c>
      <c r="E313" s="61">
        <f t="shared" si="81"/>
        <v>3</v>
      </c>
      <c r="F313" s="62">
        <f t="shared" si="81"/>
        <v>0</v>
      </c>
      <c r="G313" s="63">
        <f t="shared" si="81"/>
        <v>0</v>
      </c>
      <c r="H313" s="64">
        <f t="shared" si="81"/>
        <v>0</v>
      </c>
      <c r="I313" s="61">
        <f t="shared" si="81"/>
        <v>0</v>
      </c>
      <c r="J313" s="62">
        <f t="shared" si="81"/>
        <v>0</v>
      </c>
      <c r="K313" s="65">
        <f t="shared" si="81"/>
        <v>0</v>
      </c>
      <c r="L313" s="66">
        <f t="shared" si="81"/>
        <v>0</v>
      </c>
      <c r="M313" s="67">
        <f t="shared" si="81"/>
        <v>0</v>
      </c>
      <c r="N313" s="60">
        <f t="shared" si="81"/>
        <v>0</v>
      </c>
      <c r="O313" s="67">
        <f t="shared" si="81"/>
        <v>0</v>
      </c>
      <c r="P313" s="62">
        <f t="shared" si="81"/>
        <v>0</v>
      </c>
      <c r="Q313" s="65">
        <f t="shared" si="81"/>
        <v>0</v>
      </c>
      <c r="R313" s="60">
        <f t="shared" si="81"/>
        <v>0</v>
      </c>
      <c r="S313" s="61">
        <f t="shared" si="81"/>
        <v>0</v>
      </c>
      <c r="T313" s="62">
        <f t="shared" si="81"/>
        <v>0</v>
      </c>
      <c r="U313" s="65">
        <f t="shared" si="81"/>
        <v>0</v>
      </c>
      <c r="V313" s="74">
        <f t="shared" si="81"/>
        <v>0</v>
      </c>
      <c r="W313" s="75">
        <f t="shared" si="81"/>
        <v>3</v>
      </c>
      <c r="X313" s="76">
        <f t="shared" si="81"/>
        <v>3</v>
      </c>
    </row>
    <row r="314" spans="1:24" ht="27" customHeight="1" x14ac:dyDescent="0.25">
      <c r="A314" s="248"/>
      <c r="B314" s="241" t="s">
        <v>7</v>
      </c>
      <c r="C314" s="8" t="s">
        <v>121</v>
      </c>
      <c r="D314" s="53">
        <v>0</v>
      </c>
      <c r="E314" s="54">
        <v>0</v>
      </c>
      <c r="F314" s="53">
        <v>0</v>
      </c>
      <c r="G314" s="54">
        <v>0</v>
      </c>
      <c r="H314" s="55">
        <v>0</v>
      </c>
      <c r="I314" s="54">
        <v>0</v>
      </c>
      <c r="J314" s="53">
        <v>0</v>
      </c>
      <c r="K314" s="54">
        <v>0</v>
      </c>
      <c r="L314" s="55">
        <v>0</v>
      </c>
      <c r="M314" s="54">
        <v>0</v>
      </c>
      <c r="N314" s="53">
        <v>0</v>
      </c>
      <c r="O314" s="54">
        <v>0</v>
      </c>
      <c r="P314" s="53">
        <v>0</v>
      </c>
      <c r="Q314" s="54">
        <v>0</v>
      </c>
      <c r="R314" s="55">
        <v>0</v>
      </c>
      <c r="S314" s="54">
        <v>0</v>
      </c>
      <c r="T314" s="53">
        <v>0</v>
      </c>
      <c r="U314" s="54">
        <v>0</v>
      </c>
      <c r="V314" s="53">
        <f>SUM(R314,P314,N314,L314,J314,H314,F314,D314, T314)</f>
        <v>0</v>
      </c>
      <c r="W314" s="54">
        <f>SUM(S314,Q314,O314,M314,K314,I314,G314,E314,U314)</f>
        <v>0</v>
      </c>
      <c r="X314" s="54">
        <f>SUM(V314:W314)</f>
        <v>0</v>
      </c>
    </row>
    <row r="315" spans="1:24" ht="27" customHeight="1" x14ac:dyDescent="0.25">
      <c r="A315" s="248"/>
      <c r="B315" s="242"/>
      <c r="C315" s="10" t="s">
        <v>122</v>
      </c>
      <c r="D315" s="71">
        <v>0</v>
      </c>
      <c r="E315" s="72">
        <v>0</v>
      </c>
      <c r="F315" s="71">
        <v>0</v>
      </c>
      <c r="G315" s="72">
        <v>0</v>
      </c>
      <c r="H315" s="73">
        <v>0</v>
      </c>
      <c r="I315" s="72">
        <v>0</v>
      </c>
      <c r="J315" s="71">
        <v>0</v>
      </c>
      <c r="K315" s="72">
        <v>0</v>
      </c>
      <c r="L315" s="73">
        <v>0</v>
      </c>
      <c r="M315" s="72">
        <v>0</v>
      </c>
      <c r="N315" s="71">
        <v>0</v>
      </c>
      <c r="O315" s="72">
        <v>0</v>
      </c>
      <c r="P315" s="71">
        <v>0</v>
      </c>
      <c r="Q315" s="72">
        <v>0</v>
      </c>
      <c r="R315" s="73">
        <v>0</v>
      </c>
      <c r="S315" s="72">
        <v>0</v>
      </c>
      <c r="T315" s="71">
        <v>0</v>
      </c>
      <c r="U315" s="72">
        <v>0</v>
      </c>
      <c r="V315" s="56">
        <f>SUM(R315,P315,N315,L315,J315,H315,F315,D315, T315)</f>
        <v>0</v>
      </c>
      <c r="W315" s="57">
        <f>SUM(S315,Q315,O315,M315,K315,I315,G315,E315,U315)</f>
        <v>0</v>
      </c>
      <c r="X315" s="57">
        <f>SUM(V315:W315)</f>
        <v>0</v>
      </c>
    </row>
    <row r="316" spans="1:24" ht="15" customHeight="1" thickBot="1" x14ac:dyDescent="0.3">
      <c r="A316" s="249"/>
      <c r="B316" s="243"/>
      <c r="C316" s="7" t="s">
        <v>11</v>
      </c>
      <c r="D316" s="60">
        <f t="shared" ref="D316:X316" si="82">SUM(D314:D315)</f>
        <v>0</v>
      </c>
      <c r="E316" s="61">
        <f t="shared" si="82"/>
        <v>0</v>
      </c>
      <c r="F316" s="62">
        <f t="shared" si="82"/>
        <v>0</v>
      </c>
      <c r="G316" s="63">
        <f t="shared" si="82"/>
        <v>0</v>
      </c>
      <c r="H316" s="64">
        <f t="shared" si="82"/>
        <v>0</v>
      </c>
      <c r="I316" s="61">
        <f t="shared" si="82"/>
        <v>0</v>
      </c>
      <c r="J316" s="62">
        <f t="shared" si="82"/>
        <v>0</v>
      </c>
      <c r="K316" s="65">
        <f t="shared" si="82"/>
        <v>0</v>
      </c>
      <c r="L316" s="66">
        <f t="shared" si="82"/>
        <v>0</v>
      </c>
      <c r="M316" s="67">
        <f t="shared" si="82"/>
        <v>0</v>
      </c>
      <c r="N316" s="60">
        <f t="shared" si="82"/>
        <v>0</v>
      </c>
      <c r="O316" s="67">
        <f t="shared" si="82"/>
        <v>0</v>
      </c>
      <c r="P316" s="62">
        <f t="shared" si="82"/>
        <v>0</v>
      </c>
      <c r="Q316" s="65">
        <f t="shared" si="82"/>
        <v>0</v>
      </c>
      <c r="R316" s="60">
        <f t="shared" si="82"/>
        <v>0</v>
      </c>
      <c r="S316" s="61">
        <f t="shared" si="82"/>
        <v>0</v>
      </c>
      <c r="T316" s="62">
        <f t="shared" si="82"/>
        <v>0</v>
      </c>
      <c r="U316" s="65">
        <f t="shared" si="82"/>
        <v>0</v>
      </c>
      <c r="V316" s="74">
        <f t="shared" si="82"/>
        <v>0</v>
      </c>
      <c r="W316" s="75">
        <f t="shared" si="82"/>
        <v>0</v>
      </c>
      <c r="X316" s="76">
        <f t="shared" si="82"/>
        <v>0</v>
      </c>
    </row>
    <row r="317" spans="1:24" ht="15" customHeight="1" thickBot="1" x14ac:dyDescent="0.3">
      <c r="A317" s="211" t="s">
        <v>12</v>
      </c>
      <c r="B317" s="212"/>
      <c r="C317" s="212"/>
      <c r="D317" s="77">
        <f t="shared" ref="D317:X317" si="83">SUM(D316,D313)</f>
        <v>0</v>
      </c>
      <c r="E317" s="78">
        <f t="shared" si="83"/>
        <v>3</v>
      </c>
      <c r="F317" s="77">
        <f t="shared" si="83"/>
        <v>0</v>
      </c>
      <c r="G317" s="78">
        <f t="shared" si="83"/>
        <v>0</v>
      </c>
      <c r="H317" s="79">
        <f t="shared" si="83"/>
        <v>0</v>
      </c>
      <c r="I317" s="78">
        <f t="shared" si="83"/>
        <v>0</v>
      </c>
      <c r="J317" s="77">
        <f t="shared" si="83"/>
        <v>0</v>
      </c>
      <c r="K317" s="78">
        <f t="shared" si="83"/>
        <v>0</v>
      </c>
      <c r="L317" s="79">
        <f t="shared" si="83"/>
        <v>0</v>
      </c>
      <c r="M317" s="78">
        <f t="shared" si="83"/>
        <v>0</v>
      </c>
      <c r="N317" s="77">
        <f t="shared" si="83"/>
        <v>0</v>
      </c>
      <c r="O317" s="78">
        <f t="shared" si="83"/>
        <v>0</v>
      </c>
      <c r="P317" s="77">
        <f t="shared" si="83"/>
        <v>0</v>
      </c>
      <c r="Q317" s="78">
        <f t="shared" si="83"/>
        <v>0</v>
      </c>
      <c r="R317" s="79">
        <f t="shared" si="83"/>
        <v>0</v>
      </c>
      <c r="S317" s="78">
        <f t="shared" si="83"/>
        <v>0</v>
      </c>
      <c r="T317" s="77">
        <f t="shared" si="83"/>
        <v>0</v>
      </c>
      <c r="U317" s="78">
        <f t="shared" si="83"/>
        <v>0</v>
      </c>
      <c r="V317" s="77">
        <f t="shared" si="83"/>
        <v>0</v>
      </c>
      <c r="W317" s="78">
        <f>SUM(W316,W313)</f>
        <v>3</v>
      </c>
      <c r="X317" s="78">
        <f t="shared" si="83"/>
        <v>3</v>
      </c>
    </row>
    <row r="318" spans="1:24" x14ac:dyDescent="0.25">
      <c r="C318" s="3"/>
    </row>
    <row r="319" spans="1:24" ht="13.8" thickBot="1" x14ac:dyDescent="0.3">
      <c r="C319" s="3"/>
    </row>
    <row r="320" spans="1:24" ht="15" customHeight="1" x14ac:dyDescent="0.25">
      <c r="A320" s="216" t="s">
        <v>48</v>
      </c>
      <c r="B320" s="217"/>
      <c r="C320" s="217"/>
      <c r="D320" s="193" t="s">
        <v>1</v>
      </c>
      <c r="E320" s="193"/>
      <c r="F320" s="193" t="s">
        <v>2</v>
      </c>
      <c r="G320" s="193"/>
      <c r="H320" s="193" t="s">
        <v>3</v>
      </c>
      <c r="I320" s="193"/>
      <c r="J320" s="193" t="s">
        <v>104</v>
      </c>
      <c r="K320" s="193"/>
      <c r="L320" s="193" t="s">
        <v>5</v>
      </c>
      <c r="M320" s="193"/>
      <c r="N320" s="193" t="s">
        <v>14</v>
      </c>
      <c r="O320" s="193"/>
      <c r="P320" s="193" t="s">
        <v>4</v>
      </c>
      <c r="Q320" s="193"/>
      <c r="R320" s="193" t="s">
        <v>105</v>
      </c>
      <c r="S320" s="193"/>
      <c r="T320" s="193" t="s">
        <v>0</v>
      </c>
      <c r="U320" s="193"/>
      <c r="V320" s="193" t="s">
        <v>12</v>
      </c>
      <c r="W320" s="193"/>
      <c r="X320" s="218" t="s">
        <v>8</v>
      </c>
    </row>
    <row r="321" spans="1:25" ht="13.5" customHeight="1" thickBot="1" x14ac:dyDescent="0.3">
      <c r="A321" s="221" t="s">
        <v>132</v>
      </c>
      <c r="B321" s="222"/>
      <c r="C321" s="222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  <c r="X321" s="219"/>
    </row>
    <row r="322" spans="1:25" ht="16.5" customHeight="1" thickBot="1" x14ac:dyDescent="0.3">
      <c r="A322" s="223" t="s">
        <v>47</v>
      </c>
      <c r="B322" s="224"/>
      <c r="C322" s="225"/>
      <c r="D322" s="45" t="s">
        <v>9</v>
      </c>
      <c r="E322" s="46" t="s">
        <v>10</v>
      </c>
      <c r="F322" s="45" t="s">
        <v>9</v>
      </c>
      <c r="G322" s="46" t="s">
        <v>10</v>
      </c>
      <c r="H322" s="45" t="s">
        <v>9</v>
      </c>
      <c r="I322" s="46" t="s">
        <v>10</v>
      </c>
      <c r="J322" s="45" t="s">
        <v>9</v>
      </c>
      <c r="K322" s="46" t="s">
        <v>10</v>
      </c>
      <c r="L322" s="47" t="s">
        <v>9</v>
      </c>
      <c r="M322" s="46" t="s">
        <v>10</v>
      </c>
      <c r="N322" s="45" t="s">
        <v>9</v>
      </c>
      <c r="O322" s="46" t="s">
        <v>10</v>
      </c>
      <c r="P322" s="45" t="s">
        <v>9</v>
      </c>
      <c r="Q322" s="46" t="s">
        <v>10</v>
      </c>
      <c r="R322" s="45" t="s">
        <v>9</v>
      </c>
      <c r="S322" s="46" t="s">
        <v>10</v>
      </c>
      <c r="T322" s="45" t="s">
        <v>9</v>
      </c>
      <c r="U322" s="48" t="s">
        <v>10</v>
      </c>
      <c r="V322" s="45" t="s">
        <v>9</v>
      </c>
      <c r="W322" s="46" t="s">
        <v>10</v>
      </c>
      <c r="X322" s="220"/>
    </row>
    <row r="323" spans="1:25" ht="27" customHeight="1" x14ac:dyDescent="0.25">
      <c r="A323" s="287" t="s">
        <v>46</v>
      </c>
      <c r="B323" s="235" t="s">
        <v>6</v>
      </c>
      <c r="C323" s="8" t="s">
        <v>121</v>
      </c>
      <c r="D323" s="53">
        <v>2</v>
      </c>
      <c r="E323" s="54">
        <v>8</v>
      </c>
      <c r="F323" s="53">
        <v>0</v>
      </c>
      <c r="G323" s="54">
        <v>0</v>
      </c>
      <c r="H323" s="55">
        <v>0</v>
      </c>
      <c r="I323" s="54">
        <v>0</v>
      </c>
      <c r="J323" s="53">
        <v>0</v>
      </c>
      <c r="K323" s="54">
        <v>0</v>
      </c>
      <c r="L323" s="55">
        <v>0</v>
      </c>
      <c r="M323" s="54">
        <v>1</v>
      </c>
      <c r="N323" s="53">
        <v>0</v>
      </c>
      <c r="O323" s="54">
        <v>0</v>
      </c>
      <c r="P323" s="53">
        <v>0</v>
      </c>
      <c r="Q323" s="54">
        <v>0</v>
      </c>
      <c r="R323" s="55">
        <v>0</v>
      </c>
      <c r="S323" s="54">
        <v>3</v>
      </c>
      <c r="T323" s="53">
        <v>0</v>
      </c>
      <c r="U323" s="54">
        <v>0</v>
      </c>
      <c r="V323" s="53">
        <f>SUM(R323,P323,N323,L323,J323,H323,F323,D323, T323)</f>
        <v>2</v>
      </c>
      <c r="W323" s="54">
        <f>SUM(S323,Q323,O323,M323,K323,I323,G323,E323,U323)</f>
        <v>12</v>
      </c>
      <c r="X323" s="54">
        <f>SUM(V323:W323)</f>
        <v>14</v>
      </c>
    </row>
    <row r="324" spans="1:25" ht="27" customHeight="1" x14ac:dyDescent="0.25">
      <c r="A324" s="288"/>
      <c r="B324" s="236"/>
      <c r="C324" s="9" t="s">
        <v>122</v>
      </c>
      <c r="D324" s="56">
        <v>0</v>
      </c>
      <c r="E324" s="57">
        <v>11</v>
      </c>
      <c r="F324" s="56">
        <v>0</v>
      </c>
      <c r="G324" s="57">
        <v>0</v>
      </c>
      <c r="H324" s="58">
        <v>0</v>
      </c>
      <c r="I324" s="57">
        <v>0</v>
      </c>
      <c r="J324" s="56">
        <v>0</v>
      </c>
      <c r="K324" s="57">
        <v>0</v>
      </c>
      <c r="L324" s="58">
        <v>0</v>
      </c>
      <c r="M324" s="57">
        <v>0</v>
      </c>
      <c r="N324" s="56">
        <v>0</v>
      </c>
      <c r="O324" s="57">
        <v>0</v>
      </c>
      <c r="P324" s="56">
        <v>0</v>
      </c>
      <c r="Q324" s="57">
        <v>0</v>
      </c>
      <c r="R324" s="58">
        <v>0</v>
      </c>
      <c r="S324" s="57">
        <v>2</v>
      </c>
      <c r="T324" s="56">
        <v>0</v>
      </c>
      <c r="U324" s="57">
        <v>0</v>
      </c>
      <c r="V324" s="56">
        <f>SUM(R324,P324,N324,L324,J324,H324,F324,D324, T324)</f>
        <v>0</v>
      </c>
      <c r="W324" s="57">
        <f>SUM(S324,Q324,O324,M324,K324,I324,G324,E324,U324)</f>
        <v>13</v>
      </c>
      <c r="X324" s="57">
        <f>SUM(V324:W324)</f>
        <v>13</v>
      </c>
    </row>
    <row r="325" spans="1:25" ht="15" customHeight="1" thickBot="1" x14ac:dyDescent="0.3">
      <c r="A325" s="288"/>
      <c r="B325" s="237"/>
      <c r="C325" s="6" t="s">
        <v>123</v>
      </c>
      <c r="D325" s="60">
        <f t="shared" ref="D325:X325" si="84">SUM(D323:D324)</f>
        <v>2</v>
      </c>
      <c r="E325" s="61">
        <f t="shared" si="84"/>
        <v>19</v>
      </c>
      <c r="F325" s="62">
        <f t="shared" si="84"/>
        <v>0</v>
      </c>
      <c r="G325" s="63">
        <f t="shared" si="84"/>
        <v>0</v>
      </c>
      <c r="H325" s="64">
        <f t="shared" si="84"/>
        <v>0</v>
      </c>
      <c r="I325" s="61">
        <f t="shared" si="84"/>
        <v>0</v>
      </c>
      <c r="J325" s="62">
        <f t="shared" si="84"/>
        <v>0</v>
      </c>
      <c r="K325" s="65">
        <f t="shared" si="84"/>
        <v>0</v>
      </c>
      <c r="L325" s="66">
        <f t="shared" si="84"/>
        <v>0</v>
      </c>
      <c r="M325" s="67">
        <f t="shared" si="84"/>
        <v>1</v>
      </c>
      <c r="N325" s="60">
        <f t="shared" si="84"/>
        <v>0</v>
      </c>
      <c r="O325" s="67">
        <f t="shared" si="84"/>
        <v>0</v>
      </c>
      <c r="P325" s="62">
        <f t="shared" si="84"/>
        <v>0</v>
      </c>
      <c r="Q325" s="65">
        <f t="shared" si="84"/>
        <v>0</v>
      </c>
      <c r="R325" s="60">
        <f t="shared" si="84"/>
        <v>0</v>
      </c>
      <c r="S325" s="61">
        <f t="shared" si="84"/>
        <v>5</v>
      </c>
      <c r="T325" s="62">
        <f t="shared" si="84"/>
        <v>0</v>
      </c>
      <c r="U325" s="65">
        <f t="shared" si="84"/>
        <v>0</v>
      </c>
      <c r="V325" s="74">
        <f t="shared" si="84"/>
        <v>2</v>
      </c>
      <c r="W325" s="75">
        <f t="shared" si="84"/>
        <v>25</v>
      </c>
      <c r="X325" s="76">
        <f t="shared" si="84"/>
        <v>27</v>
      </c>
    </row>
    <row r="326" spans="1:25" ht="27" customHeight="1" x14ac:dyDescent="0.25">
      <c r="A326" s="288"/>
      <c r="B326" s="241" t="s">
        <v>7</v>
      </c>
      <c r="C326" s="8" t="s">
        <v>121</v>
      </c>
      <c r="D326" s="53">
        <v>1</v>
      </c>
      <c r="E326" s="54">
        <v>2</v>
      </c>
      <c r="F326" s="53">
        <v>0</v>
      </c>
      <c r="G326" s="54">
        <v>0</v>
      </c>
      <c r="H326" s="55">
        <v>0</v>
      </c>
      <c r="I326" s="54">
        <v>0</v>
      </c>
      <c r="J326" s="53">
        <v>0</v>
      </c>
      <c r="K326" s="54">
        <v>0</v>
      </c>
      <c r="L326" s="55">
        <v>0</v>
      </c>
      <c r="M326" s="54">
        <v>0</v>
      </c>
      <c r="N326" s="53">
        <v>0</v>
      </c>
      <c r="O326" s="54">
        <v>0</v>
      </c>
      <c r="P326" s="53">
        <v>0</v>
      </c>
      <c r="Q326" s="54">
        <v>0</v>
      </c>
      <c r="R326" s="55">
        <v>0</v>
      </c>
      <c r="S326" s="54">
        <v>3</v>
      </c>
      <c r="T326" s="53">
        <v>0</v>
      </c>
      <c r="U326" s="54">
        <v>0</v>
      </c>
      <c r="V326" s="53">
        <f>SUM(R326,P326,N326,L326,J326,H326,F326,D326, T326)</f>
        <v>1</v>
      </c>
      <c r="W326" s="54">
        <f>SUM(S326,Q326,O326,M326,K326,I326,G326,E326,U326)</f>
        <v>5</v>
      </c>
      <c r="X326" s="54">
        <f>SUM(V326:W326)</f>
        <v>6</v>
      </c>
    </row>
    <row r="327" spans="1:25" ht="27" customHeight="1" x14ac:dyDescent="0.25">
      <c r="A327" s="288"/>
      <c r="B327" s="242"/>
      <c r="C327" s="10" t="s">
        <v>122</v>
      </c>
      <c r="D327" s="71">
        <v>1</v>
      </c>
      <c r="E327" s="72">
        <v>9</v>
      </c>
      <c r="F327" s="71">
        <v>0</v>
      </c>
      <c r="G327" s="72">
        <v>0</v>
      </c>
      <c r="H327" s="73">
        <v>0</v>
      </c>
      <c r="I327" s="72">
        <v>0</v>
      </c>
      <c r="J327" s="71">
        <v>0</v>
      </c>
      <c r="K327" s="72">
        <v>0</v>
      </c>
      <c r="L327" s="73">
        <v>0</v>
      </c>
      <c r="M327" s="72">
        <v>0</v>
      </c>
      <c r="N327" s="71">
        <v>0</v>
      </c>
      <c r="O327" s="72">
        <v>0</v>
      </c>
      <c r="P327" s="71">
        <v>0</v>
      </c>
      <c r="Q327" s="72">
        <v>0</v>
      </c>
      <c r="R327" s="73">
        <v>0</v>
      </c>
      <c r="S327" s="72">
        <v>0</v>
      </c>
      <c r="T327" s="71">
        <v>0</v>
      </c>
      <c r="U327" s="72">
        <v>0</v>
      </c>
      <c r="V327" s="56">
        <f>SUM(R327,P327,N327,L327,J327,H327,F327,D327, T327)</f>
        <v>1</v>
      </c>
      <c r="W327" s="57">
        <f>SUM(S327,Q327,O327,M327,K327,I327,G327,E327,U327)</f>
        <v>9</v>
      </c>
      <c r="X327" s="57">
        <f>SUM(V327:W327)</f>
        <v>10</v>
      </c>
    </row>
    <row r="328" spans="1:25" ht="15" customHeight="1" thickBot="1" x14ac:dyDescent="0.3">
      <c r="A328" s="289"/>
      <c r="B328" s="243"/>
      <c r="C328" s="7" t="s">
        <v>11</v>
      </c>
      <c r="D328" s="60">
        <f t="shared" ref="D328:X328" si="85">SUM(D326:D327)</f>
        <v>2</v>
      </c>
      <c r="E328" s="61">
        <f t="shared" si="85"/>
        <v>11</v>
      </c>
      <c r="F328" s="62">
        <f t="shared" si="85"/>
        <v>0</v>
      </c>
      <c r="G328" s="63">
        <f t="shared" si="85"/>
        <v>0</v>
      </c>
      <c r="H328" s="64">
        <f t="shared" si="85"/>
        <v>0</v>
      </c>
      <c r="I328" s="61">
        <f t="shared" si="85"/>
        <v>0</v>
      </c>
      <c r="J328" s="62">
        <f t="shared" si="85"/>
        <v>0</v>
      </c>
      <c r="K328" s="65">
        <f t="shared" si="85"/>
        <v>0</v>
      </c>
      <c r="L328" s="66">
        <f t="shared" si="85"/>
        <v>0</v>
      </c>
      <c r="M328" s="67">
        <f t="shared" si="85"/>
        <v>0</v>
      </c>
      <c r="N328" s="60">
        <f t="shared" si="85"/>
        <v>0</v>
      </c>
      <c r="O328" s="67">
        <f t="shared" si="85"/>
        <v>0</v>
      </c>
      <c r="P328" s="62">
        <f t="shared" si="85"/>
        <v>0</v>
      </c>
      <c r="Q328" s="65">
        <f t="shared" si="85"/>
        <v>0</v>
      </c>
      <c r="R328" s="60">
        <f t="shared" si="85"/>
        <v>0</v>
      </c>
      <c r="S328" s="61">
        <f t="shared" si="85"/>
        <v>3</v>
      </c>
      <c r="T328" s="62">
        <f t="shared" si="85"/>
        <v>0</v>
      </c>
      <c r="U328" s="65">
        <f t="shared" si="85"/>
        <v>0</v>
      </c>
      <c r="V328" s="74">
        <f t="shared" si="85"/>
        <v>2</v>
      </c>
      <c r="W328" s="75">
        <f t="shared" si="85"/>
        <v>14</v>
      </c>
      <c r="X328" s="76">
        <f t="shared" si="85"/>
        <v>16</v>
      </c>
    </row>
    <row r="329" spans="1:25" ht="15" customHeight="1" thickBot="1" x14ac:dyDescent="0.3">
      <c r="A329" s="211" t="s">
        <v>12</v>
      </c>
      <c r="B329" s="212"/>
      <c r="C329" s="212"/>
      <c r="D329" s="77">
        <f t="shared" ref="D329:X329" si="86">SUM(D328,D325)</f>
        <v>4</v>
      </c>
      <c r="E329" s="78">
        <f t="shared" si="86"/>
        <v>30</v>
      </c>
      <c r="F329" s="77">
        <f t="shared" si="86"/>
        <v>0</v>
      </c>
      <c r="G329" s="78">
        <f t="shared" si="86"/>
        <v>0</v>
      </c>
      <c r="H329" s="79">
        <f t="shared" si="86"/>
        <v>0</v>
      </c>
      <c r="I329" s="78">
        <f t="shared" si="86"/>
        <v>0</v>
      </c>
      <c r="J329" s="77">
        <f t="shared" si="86"/>
        <v>0</v>
      </c>
      <c r="K329" s="78">
        <f t="shared" si="86"/>
        <v>0</v>
      </c>
      <c r="L329" s="79">
        <f t="shared" si="86"/>
        <v>0</v>
      </c>
      <c r="M329" s="78">
        <f t="shared" si="86"/>
        <v>1</v>
      </c>
      <c r="N329" s="77">
        <f t="shared" si="86"/>
        <v>0</v>
      </c>
      <c r="O329" s="78">
        <f t="shared" si="86"/>
        <v>0</v>
      </c>
      <c r="P329" s="77">
        <f t="shared" si="86"/>
        <v>0</v>
      </c>
      <c r="Q329" s="78">
        <f t="shared" si="86"/>
        <v>0</v>
      </c>
      <c r="R329" s="79">
        <f t="shared" si="86"/>
        <v>0</v>
      </c>
      <c r="S329" s="78">
        <f t="shared" si="86"/>
        <v>8</v>
      </c>
      <c r="T329" s="77">
        <f t="shared" si="86"/>
        <v>0</v>
      </c>
      <c r="U329" s="78">
        <f t="shared" si="86"/>
        <v>0</v>
      </c>
      <c r="V329" s="77">
        <f t="shared" si="86"/>
        <v>4</v>
      </c>
      <c r="W329" s="78">
        <f>SUM(W328,W325)</f>
        <v>39</v>
      </c>
      <c r="X329" s="78">
        <f t="shared" si="86"/>
        <v>43</v>
      </c>
      <c r="Y329" s="14"/>
    </row>
    <row r="330" spans="1:25" x14ac:dyDescent="0.25">
      <c r="C330" s="3"/>
    </row>
    <row r="331" spans="1:25" ht="13.8" thickBot="1" x14ac:dyDescent="0.3">
      <c r="C331" s="3"/>
    </row>
    <row r="332" spans="1:25" ht="15" customHeight="1" x14ac:dyDescent="0.25">
      <c r="A332" s="216" t="s">
        <v>49</v>
      </c>
      <c r="B332" s="217"/>
      <c r="C332" s="217"/>
      <c r="D332" s="193" t="s">
        <v>1</v>
      </c>
      <c r="E332" s="193"/>
      <c r="F332" s="193" t="s">
        <v>2</v>
      </c>
      <c r="G332" s="193"/>
      <c r="H332" s="193" t="s">
        <v>3</v>
      </c>
      <c r="I332" s="193"/>
      <c r="J332" s="193" t="s">
        <v>104</v>
      </c>
      <c r="K332" s="193"/>
      <c r="L332" s="193" t="s">
        <v>5</v>
      </c>
      <c r="M332" s="193"/>
      <c r="N332" s="193" t="s">
        <v>14</v>
      </c>
      <c r="O332" s="193"/>
      <c r="P332" s="193" t="s">
        <v>4</v>
      </c>
      <c r="Q332" s="193"/>
      <c r="R332" s="193" t="s">
        <v>105</v>
      </c>
      <c r="S332" s="193"/>
      <c r="T332" s="193" t="s">
        <v>0</v>
      </c>
      <c r="U332" s="193"/>
      <c r="V332" s="193" t="s">
        <v>12</v>
      </c>
      <c r="W332" s="193"/>
      <c r="X332" s="218" t="s">
        <v>8</v>
      </c>
    </row>
    <row r="333" spans="1:25" ht="13.5" customHeight="1" thickBot="1" x14ac:dyDescent="0.3">
      <c r="A333" s="221" t="s">
        <v>132</v>
      </c>
      <c r="B333" s="222"/>
      <c r="C333" s="222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219"/>
    </row>
    <row r="334" spans="1:25" ht="16.5" customHeight="1" thickBot="1" x14ac:dyDescent="0.3">
      <c r="A334" s="223" t="s">
        <v>50</v>
      </c>
      <c r="B334" s="224"/>
      <c r="C334" s="225"/>
      <c r="D334" s="45" t="s">
        <v>9</v>
      </c>
      <c r="E334" s="46" t="s">
        <v>10</v>
      </c>
      <c r="F334" s="45" t="s">
        <v>9</v>
      </c>
      <c r="G334" s="46" t="s">
        <v>10</v>
      </c>
      <c r="H334" s="45" t="s">
        <v>9</v>
      </c>
      <c r="I334" s="46" t="s">
        <v>10</v>
      </c>
      <c r="J334" s="45" t="s">
        <v>9</v>
      </c>
      <c r="K334" s="46" t="s">
        <v>10</v>
      </c>
      <c r="L334" s="47" t="s">
        <v>9</v>
      </c>
      <c r="M334" s="46" t="s">
        <v>10</v>
      </c>
      <c r="N334" s="45" t="s">
        <v>9</v>
      </c>
      <c r="O334" s="46" t="s">
        <v>10</v>
      </c>
      <c r="P334" s="45" t="s">
        <v>9</v>
      </c>
      <c r="Q334" s="46" t="s">
        <v>10</v>
      </c>
      <c r="R334" s="45" t="s">
        <v>9</v>
      </c>
      <c r="S334" s="46" t="s">
        <v>10</v>
      </c>
      <c r="T334" s="45" t="s">
        <v>9</v>
      </c>
      <c r="U334" s="48" t="s">
        <v>10</v>
      </c>
      <c r="V334" s="45" t="s">
        <v>9</v>
      </c>
      <c r="W334" s="46" t="s">
        <v>10</v>
      </c>
      <c r="X334" s="220"/>
    </row>
    <row r="335" spans="1:25" ht="27" customHeight="1" x14ac:dyDescent="0.25">
      <c r="A335" s="247" t="s">
        <v>46</v>
      </c>
      <c r="B335" s="235" t="s">
        <v>6</v>
      </c>
      <c r="C335" s="8" t="s">
        <v>121</v>
      </c>
      <c r="D335" s="53">
        <v>0</v>
      </c>
      <c r="E335" s="54">
        <v>0</v>
      </c>
      <c r="F335" s="53">
        <v>0</v>
      </c>
      <c r="G335" s="54">
        <v>0</v>
      </c>
      <c r="H335" s="55">
        <v>0</v>
      </c>
      <c r="I335" s="54">
        <v>0</v>
      </c>
      <c r="J335" s="53">
        <v>0</v>
      </c>
      <c r="K335" s="54">
        <v>0</v>
      </c>
      <c r="L335" s="55">
        <v>0</v>
      </c>
      <c r="M335" s="54">
        <v>0</v>
      </c>
      <c r="N335" s="53">
        <v>0</v>
      </c>
      <c r="O335" s="54">
        <v>0</v>
      </c>
      <c r="P335" s="53">
        <v>0</v>
      </c>
      <c r="Q335" s="54">
        <v>1</v>
      </c>
      <c r="R335" s="55">
        <v>0</v>
      </c>
      <c r="S335" s="54">
        <v>0</v>
      </c>
      <c r="T335" s="53">
        <v>0</v>
      </c>
      <c r="U335" s="54">
        <v>0</v>
      </c>
      <c r="V335" s="53">
        <f>SUM(R335,P335,N335,L335,J335,H335,F335,D335, T335)</f>
        <v>0</v>
      </c>
      <c r="W335" s="54">
        <f>SUM(S335,Q335,O335,M335,K335,I335,G335,E335,U335)</f>
        <v>1</v>
      </c>
      <c r="X335" s="54">
        <f>SUM(V335:W335)</f>
        <v>1</v>
      </c>
    </row>
    <row r="336" spans="1:25" ht="27" customHeight="1" x14ac:dyDescent="0.25">
      <c r="A336" s="248"/>
      <c r="B336" s="236"/>
      <c r="C336" s="9" t="s">
        <v>122</v>
      </c>
      <c r="D336" s="56">
        <v>0</v>
      </c>
      <c r="E336" s="57">
        <v>6</v>
      </c>
      <c r="F336" s="56">
        <v>0</v>
      </c>
      <c r="G336" s="57">
        <v>0</v>
      </c>
      <c r="H336" s="58">
        <v>0</v>
      </c>
      <c r="I336" s="57">
        <v>0</v>
      </c>
      <c r="J336" s="56">
        <v>0</v>
      </c>
      <c r="K336" s="57">
        <v>0</v>
      </c>
      <c r="L336" s="58">
        <v>0</v>
      </c>
      <c r="M336" s="57">
        <v>0</v>
      </c>
      <c r="N336" s="56">
        <v>0</v>
      </c>
      <c r="O336" s="57">
        <v>0</v>
      </c>
      <c r="P336" s="56">
        <v>0</v>
      </c>
      <c r="Q336" s="57">
        <v>1</v>
      </c>
      <c r="R336" s="58">
        <v>0</v>
      </c>
      <c r="S336" s="57">
        <v>0</v>
      </c>
      <c r="T336" s="56">
        <v>0</v>
      </c>
      <c r="U336" s="57">
        <v>0</v>
      </c>
      <c r="V336" s="56">
        <f>SUM(R336,P336,N336,L336,J336,H336,F336,D336, T336)</f>
        <v>0</v>
      </c>
      <c r="W336" s="57">
        <f>SUM(S336,Q336,O336,M336,K336,I336,G336,E336,U336)</f>
        <v>7</v>
      </c>
      <c r="X336" s="57">
        <f>SUM(V336:W336)</f>
        <v>7</v>
      </c>
    </row>
    <row r="337" spans="1:25" ht="15" customHeight="1" thickBot="1" x14ac:dyDescent="0.3">
      <c r="A337" s="248"/>
      <c r="B337" s="237"/>
      <c r="C337" s="6" t="s">
        <v>123</v>
      </c>
      <c r="D337" s="60">
        <f t="shared" ref="D337:X337" si="87">SUM(D335:D336)</f>
        <v>0</v>
      </c>
      <c r="E337" s="61">
        <f t="shared" si="87"/>
        <v>6</v>
      </c>
      <c r="F337" s="62">
        <f t="shared" si="87"/>
        <v>0</v>
      </c>
      <c r="G337" s="63">
        <f t="shared" si="87"/>
        <v>0</v>
      </c>
      <c r="H337" s="64">
        <f t="shared" si="87"/>
        <v>0</v>
      </c>
      <c r="I337" s="61">
        <f t="shared" si="87"/>
        <v>0</v>
      </c>
      <c r="J337" s="62">
        <f t="shared" si="87"/>
        <v>0</v>
      </c>
      <c r="K337" s="65">
        <f t="shared" si="87"/>
        <v>0</v>
      </c>
      <c r="L337" s="66">
        <f t="shared" si="87"/>
        <v>0</v>
      </c>
      <c r="M337" s="67">
        <f t="shared" si="87"/>
        <v>0</v>
      </c>
      <c r="N337" s="60">
        <f t="shared" si="87"/>
        <v>0</v>
      </c>
      <c r="O337" s="67">
        <f t="shared" si="87"/>
        <v>0</v>
      </c>
      <c r="P337" s="62">
        <f t="shared" si="87"/>
        <v>0</v>
      </c>
      <c r="Q337" s="65">
        <f t="shared" si="87"/>
        <v>2</v>
      </c>
      <c r="R337" s="60">
        <f t="shared" si="87"/>
        <v>0</v>
      </c>
      <c r="S337" s="61">
        <f t="shared" si="87"/>
        <v>0</v>
      </c>
      <c r="T337" s="62">
        <f t="shared" si="87"/>
        <v>0</v>
      </c>
      <c r="U337" s="65">
        <f t="shared" si="87"/>
        <v>0</v>
      </c>
      <c r="V337" s="74">
        <f t="shared" si="87"/>
        <v>0</v>
      </c>
      <c r="W337" s="75">
        <f t="shared" si="87"/>
        <v>8</v>
      </c>
      <c r="X337" s="76">
        <f t="shared" si="87"/>
        <v>8</v>
      </c>
    </row>
    <row r="338" spans="1:25" ht="27" customHeight="1" x14ac:dyDescent="0.25">
      <c r="A338" s="248"/>
      <c r="B338" s="241" t="s">
        <v>7</v>
      </c>
      <c r="C338" s="8" t="s">
        <v>121</v>
      </c>
      <c r="D338" s="53">
        <v>0</v>
      </c>
      <c r="E338" s="54">
        <v>0</v>
      </c>
      <c r="F338" s="53">
        <v>0</v>
      </c>
      <c r="G338" s="54">
        <v>0</v>
      </c>
      <c r="H338" s="55">
        <v>0</v>
      </c>
      <c r="I338" s="54">
        <v>0</v>
      </c>
      <c r="J338" s="53">
        <v>0</v>
      </c>
      <c r="K338" s="54">
        <v>0</v>
      </c>
      <c r="L338" s="55">
        <v>0</v>
      </c>
      <c r="M338" s="54">
        <v>0</v>
      </c>
      <c r="N338" s="53">
        <v>0</v>
      </c>
      <c r="O338" s="54">
        <v>0</v>
      </c>
      <c r="P338" s="53">
        <v>0</v>
      </c>
      <c r="Q338" s="54">
        <v>0</v>
      </c>
      <c r="R338" s="55">
        <v>0</v>
      </c>
      <c r="S338" s="54">
        <v>0</v>
      </c>
      <c r="T338" s="53">
        <v>0</v>
      </c>
      <c r="U338" s="54">
        <v>0</v>
      </c>
      <c r="V338" s="53">
        <f>SUM(R338,P338,N338,L338,J338,H338,F338,D338, T338)</f>
        <v>0</v>
      </c>
      <c r="W338" s="54">
        <f>SUM(S338,Q338,O338,M338,K338,I338,G338,E338,U338)</f>
        <v>0</v>
      </c>
      <c r="X338" s="54">
        <f>SUM(V338:W338)</f>
        <v>0</v>
      </c>
    </row>
    <row r="339" spans="1:25" ht="27" customHeight="1" x14ac:dyDescent="0.25">
      <c r="A339" s="248"/>
      <c r="B339" s="242"/>
      <c r="C339" s="10" t="s">
        <v>122</v>
      </c>
      <c r="D339" s="71">
        <v>0</v>
      </c>
      <c r="E339" s="72">
        <v>0</v>
      </c>
      <c r="F339" s="71">
        <v>0</v>
      </c>
      <c r="G339" s="72">
        <v>0</v>
      </c>
      <c r="H339" s="73">
        <v>0</v>
      </c>
      <c r="I339" s="72">
        <v>0</v>
      </c>
      <c r="J339" s="71">
        <v>0</v>
      </c>
      <c r="K339" s="72">
        <v>0</v>
      </c>
      <c r="L339" s="73">
        <v>0</v>
      </c>
      <c r="M339" s="72">
        <v>0</v>
      </c>
      <c r="N339" s="71">
        <v>0</v>
      </c>
      <c r="O339" s="72">
        <v>0</v>
      </c>
      <c r="P339" s="71">
        <v>0</v>
      </c>
      <c r="Q339" s="72">
        <v>0</v>
      </c>
      <c r="R339" s="73">
        <v>0</v>
      </c>
      <c r="S339" s="72">
        <v>0</v>
      </c>
      <c r="T339" s="71">
        <v>0</v>
      </c>
      <c r="U339" s="72">
        <v>0</v>
      </c>
      <c r="V339" s="56">
        <f>SUM(R339,P339,N339,L339,J339,H339,F339,D339, T339)</f>
        <v>0</v>
      </c>
      <c r="W339" s="57">
        <f>SUM(S339,Q339,O339,M339,K339,I339,G339,E339,U339)</f>
        <v>0</v>
      </c>
      <c r="X339" s="57">
        <f>SUM(V339:W339)</f>
        <v>0</v>
      </c>
    </row>
    <row r="340" spans="1:25" ht="15" customHeight="1" thickBot="1" x14ac:dyDescent="0.3">
      <c r="A340" s="249"/>
      <c r="B340" s="243"/>
      <c r="C340" s="7" t="s">
        <v>11</v>
      </c>
      <c r="D340" s="60">
        <f t="shared" ref="D340:X340" si="88">SUM(D338:D339)</f>
        <v>0</v>
      </c>
      <c r="E340" s="61">
        <f t="shared" si="88"/>
        <v>0</v>
      </c>
      <c r="F340" s="62">
        <f t="shared" si="88"/>
        <v>0</v>
      </c>
      <c r="G340" s="63">
        <f t="shared" si="88"/>
        <v>0</v>
      </c>
      <c r="H340" s="64">
        <f t="shared" si="88"/>
        <v>0</v>
      </c>
      <c r="I340" s="61">
        <f t="shared" si="88"/>
        <v>0</v>
      </c>
      <c r="J340" s="62">
        <f t="shared" si="88"/>
        <v>0</v>
      </c>
      <c r="K340" s="65">
        <f t="shared" si="88"/>
        <v>0</v>
      </c>
      <c r="L340" s="66">
        <f t="shared" si="88"/>
        <v>0</v>
      </c>
      <c r="M340" s="67">
        <f t="shared" si="88"/>
        <v>0</v>
      </c>
      <c r="N340" s="60">
        <f t="shared" si="88"/>
        <v>0</v>
      </c>
      <c r="O340" s="67">
        <f t="shared" si="88"/>
        <v>0</v>
      </c>
      <c r="P340" s="62">
        <f t="shared" si="88"/>
        <v>0</v>
      </c>
      <c r="Q340" s="65">
        <f t="shared" si="88"/>
        <v>0</v>
      </c>
      <c r="R340" s="60">
        <f t="shared" si="88"/>
        <v>0</v>
      </c>
      <c r="S340" s="61">
        <f t="shared" si="88"/>
        <v>0</v>
      </c>
      <c r="T340" s="62">
        <f t="shared" si="88"/>
        <v>0</v>
      </c>
      <c r="U340" s="65">
        <f t="shared" si="88"/>
        <v>0</v>
      </c>
      <c r="V340" s="74">
        <f t="shared" si="88"/>
        <v>0</v>
      </c>
      <c r="W340" s="75">
        <f t="shared" si="88"/>
        <v>0</v>
      </c>
      <c r="X340" s="76">
        <f t="shared" si="88"/>
        <v>0</v>
      </c>
    </row>
    <row r="341" spans="1:25" ht="15" customHeight="1" thickBot="1" x14ac:dyDescent="0.3">
      <c r="A341" s="211" t="s">
        <v>12</v>
      </c>
      <c r="B341" s="212"/>
      <c r="C341" s="212"/>
      <c r="D341" s="77">
        <f t="shared" ref="D341:X341" si="89">SUM(D340,D337)</f>
        <v>0</v>
      </c>
      <c r="E341" s="78">
        <f t="shared" si="89"/>
        <v>6</v>
      </c>
      <c r="F341" s="77">
        <f t="shared" si="89"/>
        <v>0</v>
      </c>
      <c r="G341" s="78">
        <f t="shared" si="89"/>
        <v>0</v>
      </c>
      <c r="H341" s="79">
        <f t="shared" si="89"/>
        <v>0</v>
      </c>
      <c r="I341" s="78">
        <f t="shared" si="89"/>
        <v>0</v>
      </c>
      <c r="J341" s="77">
        <f t="shared" si="89"/>
        <v>0</v>
      </c>
      <c r="K341" s="78">
        <f t="shared" si="89"/>
        <v>0</v>
      </c>
      <c r="L341" s="79">
        <f t="shared" si="89"/>
        <v>0</v>
      </c>
      <c r="M341" s="78">
        <f t="shared" si="89"/>
        <v>0</v>
      </c>
      <c r="N341" s="77">
        <f t="shared" si="89"/>
        <v>0</v>
      </c>
      <c r="O341" s="78">
        <f t="shared" si="89"/>
        <v>0</v>
      </c>
      <c r="P341" s="77">
        <f t="shared" si="89"/>
        <v>0</v>
      </c>
      <c r="Q341" s="78">
        <f t="shared" si="89"/>
        <v>2</v>
      </c>
      <c r="R341" s="79">
        <f t="shared" si="89"/>
        <v>0</v>
      </c>
      <c r="S341" s="78">
        <f t="shared" si="89"/>
        <v>0</v>
      </c>
      <c r="T341" s="77">
        <f t="shared" si="89"/>
        <v>0</v>
      </c>
      <c r="U341" s="78">
        <f t="shared" si="89"/>
        <v>0</v>
      </c>
      <c r="V341" s="77">
        <f t="shared" si="89"/>
        <v>0</v>
      </c>
      <c r="W341" s="78">
        <f t="shared" si="89"/>
        <v>8</v>
      </c>
      <c r="X341" s="78">
        <f t="shared" si="89"/>
        <v>8</v>
      </c>
      <c r="Y341" s="14"/>
    </row>
    <row r="342" spans="1:25" customFormat="1" ht="15" customHeight="1" thickBot="1" x14ac:dyDescent="0.35">
      <c r="B342" s="1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</row>
    <row r="343" spans="1:25" ht="15" customHeight="1" x14ac:dyDescent="0.25">
      <c r="A343" s="216" t="s">
        <v>51</v>
      </c>
      <c r="B343" s="217"/>
      <c r="C343" s="217"/>
      <c r="D343" s="193" t="s">
        <v>1</v>
      </c>
      <c r="E343" s="193"/>
      <c r="F343" s="193" t="s">
        <v>2</v>
      </c>
      <c r="G343" s="193"/>
      <c r="H343" s="193" t="s">
        <v>3</v>
      </c>
      <c r="I343" s="193"/>
      <c r="J343" s="193" t="s">
        <v>104</v>
      </c>
      <c r="K343" s="193"/>
      <c r="L343" s="193" t="s">
        <v>5</v>
      </c>
      <c r="M343" s="193"/>
      <c r="N343" s="193" t="s">
        <v>14</v>
      </c>
      <c r="O343" s="193"/>
      <c r="P343" s="193" t="s">
        <v>4</v>
      </c>
      <c r="Q343" s="193"/>
      <c r="R343" s="193" t="s">
        <v>105</v>
      </c>
      <c r="S343" s="193"/>
      <c r="T343" s="193" t="s">
        <v>0</v>
      </c>
      <c r="U343" s="193"/>
      <c r="V343" s="193" t="s">
        <v>12</v>
      </c>
      <c r="W343" s="193"/>
      <c r="X343" s="218" t="s">
        <v>8</v>
      </c>
    </row>
    <row r="344" spans="1:25" ht="13.5" customHeight="1" thickBot="1" x14ac:dyDescent="0.3">
      <c r="A344" s="221" t="s">
        <v>132</v>
      </c>
      <c r="B344" s="222"/>
      <c r="C344" s="222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219"/>
    </row>
    <row r="345" spans="1:25" ht="16.5" customHeight="1" thickBot="1" x14ac:dyDescent="0.3">
      <c r="A345" s="223" t="s">
        <v>106</v>
      </c>
      <c r="B345" s="224"/>
      <c r="C345" s="225"/>
      <c r="D345" s="45" t="s">
        <v>9</v>
      </c>
      <c r="E345" s="46" t="s">
        <v>10</v>
      </c>
      <c r="F345" s="45" t="s">
        <v>9</v>
      </c>
      <c r="G345" s="46" t="s">
        <v>10</v>
      </c>
      <c r="H345" s="45" t="s">
        <v>9</v>
      </c>
      <c r="I345" s="46" t="s">
        <v>10</v>
      </c>
      <c r="J345" s="45" t="s">
        <v>9</v>
      </c>
      <c r="K345" s="46" t="s">
        <v>10</v>
      </c>
      <c r="L345" s="47" t="s">
        <v>9</v>
      </c>
      <c r="M345" s="46" t="s">
        <v>10</v>
      </c>
      <c r="N345" s="45" t="s">
        <v>9</v>
      </c>
      <c r="O345" s="46" t="s">
        <v>10</v>
      </c>
      <c r="P345" s="45" t="s">
        <v>9</v>
      </c>
      <c r="Q345" s="46" t="s">
        <v>10</v>
      </c>
      <c r="R345" s="45" t="s">
        <v>9</v>
      </c>
      <c r="S345" s="46" t="s">
        <v>10</v>
      </c>
      <c r="T345" s="45" t="s">
        <v>9</v>
      </c>
      <c r="U345" s="48" t="s">
        <v>10</v>
      </c>
      <c r="V345" s="45" t="s">
        <v>9</v>
      </c>
      <c r="W345" s="46" t="s">
        <v>10</v>
      </c>
      <c r="X345" s="220"/>
    </row>
    <row r="346" spans="1:25" ht="27" customHeight="1" x14ac:dyDescent="0.25">
      <c r="A346" s="281" t="s">
        <v>54</v>
      </c>
      <c r="B346" s="284" t="s">
        <v>6</v>
      </c>
      <c r="C346" s="9" t="s">
        <v>121</v>
      </c>
      <c r="D346" s="56">
        <v>0</v>
      </c>
      <c r="E346" s="57">
        <v>0</v>
      </c>
      <c r="F346" s="56">
        <v>0</v>
      </c>
      <c r="G346" s="57">
        <v>0</v>
      </c>
      <c r="H346" s="58">
        <v>0</v>
      </c>
      <c r="I346" s="57">
        <v>0</v>
      </c>
      <c r="J346" s="56">
        <v>0</v>
      </c>
      <c r="K346" s="57">
        <v>0</v>
      </c>
      <c r="L346" s="58">
        <v>0</v>
      </c>
      <c r="M346" s="57">
        <v>0</v>
      </c>
      <c r="N346" s="56">
        <v>0</v>
      </c>
      <c r="O346" s="57">
        <v>0</v>
      </c>
      <c r="P346" s="56">
        <v>0</v>
      </c>
      <c r="Q346" s="57">
        <v>0</v>
      </c>
      <c r="R346" s="58">
        <v>0</v>
      </c>
      <c r="S346" s="57">
        <v>0</v>
      </c>
      <c r="T346" s="56">
        <v>0</v>
      </c>
      <c r="U346" s="57">
        <v>0</v>
      </c>
      <c r="V346" s="59">
        <f>SUM(R346,P346,N346,L346,J346,H346,F346,D346, T346)</f>
        <v>0</v>
      </c>
      <c r="W346" s="57">
        <f>SUM(S346,Q346,O346,M346,K346,I346,G346,E346,U346)</f>
        <v>0</v>
      </c>
      <c r="X346" s="57">
        <f>SUM(V346:W346)</f>
        <v>0</v>
      </c>
    </row>
    <row r="347" spans="1:25" ht="27" customHeight="1" x14ac:dyDescent="0.25">
      <c r="A347" s="282"/>
      <c r="B347" s="285"/>
      <c r="C347" s="9" t="s">
        <v>122</v>
      </c>
      <c r="D347" s="56">
        <v>1</v>
      </c>
      <c r="E347" s="57">
        <v>0</v>
      </c>
      <c r="F347" s="56">
        <v>0</v>
      </c>
      <c r="G347" s="57">
        <v>0</v>
      </c>
      <c r="H347" s="58">
        <v>0</v>
      </c>
      <c r="I347" s="57">
        <v>0</v>
      </c>
      <c r="J347" s="56">
        <v>0</v>
      </c>
      <c r="K347" s="57">
        <v>0</v>
      </c>
      <c r="L347" s="58">
        <v>1</v>
      </c>
      <c r="M347" s="57">
        <v>0</v>
      </c>
      <c r="N347" s="56">
        <v>0</v>
      </c>
      <c r="O347" s="57">
        <v>0</v>
      </c>
      <c r="P347" s="56">
        <v>0</v>
      </c>
      <c r="Q347" s="57">
        <v>0</v>
      </c>
      <c r="R347" s="58">
        <v>4</v>
      </c>
      <c r="S347" s="57">
        <v>4</v>
      </c>
      <c r="T347" s="56">
        <v>0</v>
      </c>
      <c r="U347" s="57">
        <v>0</v>
      </c>
      <c r="V347" s="59">
        <f>SUM(R347,P347,N347,L347,J347,H347,F347,D347, T347)</f>
        <v>6</v>
      </c>
      <c r="W347" s="57">
        <f>SUM(S347,Q347,O347,M347,K347,I347,G347,E347,U347)</f>
        <v>4</v>
      </c>
      <c r="X347" s="57">
        <f>SUM(V347:W347)</f>
        <v>10</v>
      </c>
    </row>
    <row r="348" spans="1:25" ht="15" customHeight="1" thickBot="1" x14ac:dyDescent="0.3">
      <c r="A348" s="282"/>
      <c r="B348" s="286"/>
      <c r="C348" s="6" t="s">
        <v>123</v>
      </c>
      <c r="D348" s="60">
        <f t="shared" ref="D348:X348" si="90">SUM(D346:D347)</f>
        <v>1</v>
      </c>
      <c r="E348" s="61">
        <f t="shared" si="90"/>
        <v>0</v>
      </c>
      <c r="F348" s="62">
        <f t="shared" si="90"/>
        <v>0</v>
      </c>
      <c r="G348" s="63">
        <f t="shared" si="90"/>
        <v>0</v>
      </c>
      <c r="H348" s="64">
        <f t="shared" si="90"/>
        <v>0</v>
      </c>
      <c r="I348" s="61">
        <f t="shared" si="90"/>
        <v>0</v>
      </c>
      <c r="J348" s="62">
        <f t="shared" si="90"/>
        <v>0</v>
      </c>
      <c r="K348" s="65">
        <f t="shared" si="90"/>
        <v>0</v>
      </c>
      <c r="L348" s="66">
        <f t="shared" si="90"/>
        <v>1</v>
      </c>
      <c r="M348" s="67">
        <f t="shared" si="90"/>
        <v>0</v>
      </c>
      <c r="N348" s="60">
        <f t="shared" si="90"/>
        <v>0</v>
      </c>
      <c r="O348" s="67">
        <f t="shared" si="90"/>
        <v>0</v>
      </c>
      <c r="P348" s="62">
        <f t="shared" si="90"/>
        <v>0</v>
      </c>
      <c r="Q348" s="65">
        <f t="shared" si="90"/>
        <v>0</v>
      </c>
      <c r="R348" s="60">
        <f t="shared" si="90"/>
        <v>4</v>
      </c>
      <c r="S348" s="61">
        <f t="shared" si="90"/>
        <v>4</v>
      </c>
      <c r="T348" s="62">
        <f t="shared" si="90"/>
        <v>0</v>
      </c>
      <c r="U348" s="65">
        <f t="shared" si="90"/>
        <v>0</v>
      </c>
      <c r="V348" s="60">
        <f t="shared" si="90"/>
        <v>6</v>
      </c>
      <c r="W348" s="61">
        <f t="shared" si="90"/>
        <v>4</v>
      </c>
      <c r="X348" s="84">
        <f t="shared" si="90"/>
        <v>10</v>
      </c>
    </row>
    <row r="349" spans="1:25" ht="27" customHeight="1" x14ac:dyDescent="0.25">
      <c r="A349" s="282"/>
      <c r="B349" s="317" t="s">
        <v>7</v>
      </c>
      <c r="C349" s="9" t="s">
        <v>121</v>
      </c>
      <c r="D349" s="56">
        <v>0</v>
      </c>
      <c r="E349" s="57">
        <v>0</v>
      </c>
      <c r="F349" s="56">
        <v>0</v>
      </c>
      <c r="G349" s="57">
        <v>0</v>
      </c>
      <c r="H349" s="58">
        <v>0</v>
      </c>
      <c r="I349" s="57">
        <v>0</v>
      </c>
      <c r="J349" s="56">
        <v>0</v>
      </c>
      <c r="K349" s="57">
        <v>0</v>
      </c>
      <c r="L349" s="58">
        <v>0</v>
      </c>
      <c r="M349" s="57">
        <v>0</v>
      </c>
      <c r="N349" s="56">
        <v>0</v>
      </c>
      <c r="O349" s="57">
        <v>0</v>
      </c>
      <c r="P349" s="56">
        <v>0</v>
      </c>
      <c r="Q349" s="57">
        <v>0</v>
      </c>
      <c r="R349" s="58">
        <v>0</v>
      </c>
      <c r="S349" s="57">
        <v>0</v>
      </c>
      <c r="T349" s="56">
        <v>0</v>
      </c>
      <c r="U349" s="57">
        <v>0</v>
      </c>
      <c r="V349" s="96">
        <f>SUM(R349,P349,N349,L349,J349,H349,F349,D349, T349)</f>
        <v>0</v>
      </c>
      <c r="W349" s="87">
        <f>SUM(S349,Q349,O349,M349,K349,I349,G349,E349,U349)</f>
        <v>0</v>
      </c>
      <c r="X349" s="87">
        <f>SUM(V349:W349)</f>
        <v>0</v>
      </c>
    </row>
    <row r="350" spans="1:25" ht="27" customHeight="1" x14ac:dyDescent="0.25">
      <c r="A350" s="282"/>
      <c r="B350" s="318"/>
      <c r="C350" s="9" t="s">
        <v>122</v>
      </c>
      <c r="D350" s="56">
        <v>1</v>
      </c>
      <c r="E350" s="57">
        <v>2</v>
      </c>
      <c r="F350" s="56">
        <v>0</v>
      </c>
      <c r="G350" s="57">
        <v>0</v>
      </c>
      <c r="H350" s="58">
        <v>0</v>
      </c>
      <c r="I350" s="57">
        <v>0</v>
      </c>
      <c r="J350" s="56">
        <v>0</v>
      </c>
      <c r="K350" s="57">
        <v>0</v>
      </c>
      <c r="L350" s="58">
        <v>0</v>
      </c>
      <c r="M350" s="57">
        <v>0</v>
      </c>
      <c r="N350" s="56">
        <v>0</v>
      </c>
      <c r="O350" s="57">
        <v>0</v>
      </c>
      <c r="P350" s="56">
        <v>0</v>
      </c>
      <c r="Q350" s="57">
        <v>0</v>
      </c>
      <c r="R350" s="58">
        <v>0</v>
      </c>
      <c r="S350" s="57">
        <v>0</v>
      </c>
      <c r="T350" s="56">
        <v>0</v>
      </c>
      <c r="U350" s="57">
        <v>0</v>
      </c>
      <c r="V350" s="59">
        <f>SUM(R350,P350,N350,L350,J350,H350,F350,D350, T350)</f>
        <v>1</v>
      </c>
      <c r="W350" s="57">
        <f>SUM(S350,Q350,O350,M350,K350,I350,G350,E350,U350)</f>
        <v>2</v>
      </c>
      <c r="X350" s="57">
        <f>SUM(V350:W350)</f>
        <v>3</v>
      </c>
    </row>
    <row r="351" spans="1:25" ht="15" customHeight="1" thickBot="1" x14ac:dyDescent="0.3">
      <c r="A351" s="283"/>
      <c r="B351" s="319"/>
      <c r="C351" s="6" t="s">
        <v>11</v>
      </c>
      <c r="D351" s="60">
        <f t="shared" ref="D351:X351" si="91">SUM(D349:D350)</f>
        <v>1</v>
      </c>
      <c r="E351" s="61">
        <f t="shared" si="91"/>
        <v>2</v>
      </c>
      <c r="F351" s="62">
        <f t="shared" si="91"/>
        <v>0</v>
      </c>
      <c r="G351" s="63">
        <f t="shared" si="91"/>
        <v>0</v>
      </c>
      <c r="H351" s="64">
        <f t="shared" si="91"/>
        <v>0</v>
      </c>
      <c r="I351" s="61">
        <f t="shared" si="91"/>
        <v>0</v>
      </c>
      <c r="J351" s="62">
        <f t="shared" si="91"/>
        <v>0</v>
      </c>
      <c r="K351" s="65">
        <f t="shared" si="91"/>
        <v>0</v>
      </c>
      <c r="L351" s="66">
        <f t="shared" si="91"/>
        <v>0</v>
      </c>
      <c r="M351" s="67">
        <f t="shared" si="91"/>
        <v>0</v>
      </c>
      <c r="N351" s="60">
        <f t="shared" si="91"/>
        <v>0</v>
      </c>
      <c r="O351" s="67">
        <f t="shared" si="91"/>
        <v>0</v>
      </c>
      <c r="P351" s="62">
        <f t="shared" si="91"/>
        <v>0</v>
      </c>
      <c r="Q351" s="65">
        <f t="shared" si="91"/>
        <v>0</v>
      </c>
      <c r="R351" s="60">
        <f t="shared" si="91"/>
        <v>0</v>
      </c>
      <c r="S351" s="61">
        <f t="shared" si="91"/>
        <v>0</v>
      </c>
      <c r="T351" s="62">
        <f t="shared" si="91"/>
        <v>0</v>
      </c>
      <c r="U351" s="65">
        <f t="shared" si="91"/>
        <v>0</v>
      </c>
      <c r="V351" s="68">
        <f t="shared" si="91"/>
        <v>1</v>
      </c>
      <c r="W351" s="69">
        <f t="shared" si="91"/>
        <v>2</v>
      </c>
      <c r="X351" s="70">
        <f t="shared" si="91"/>
        <v>3</v>
      </c>
    </row>
    <row r="352" spans="1:25" ht="14.25" customHeight="1" thickBot="1" x14ac:dyDescent="0.3">
      <c r="A352" s="211" t="s">
        <v>12</v>
      </c>
      <c r="B352" s="212"/>
      <c r="C352" s="296"/>
      <c r="D352" s="77">
        <f t="shared" ref="D352:W352" si="92">SUM(D351,D348)</f>
        <v>2</v>
      </c>
      <c r="E352" s="78">
        <f t="shared" si="92"/>
        <v>2</v>
      </c>
      <c r="F352" s="77">
        <f t="shared" si="92"/>
        <v>0</v>
      </c>
      <c r="G352" s="78">
        <f t="shared" si="92"/>
        <v>0</v>
      </c>
      <c r="H352" s="79">
        <f t="shared" si="92"/>
        <v>0</v>
      </c>
      <c r="I352" s="78">
        <f t="shared" si="92"/>
        <v>0</v>
      </c>
      <c r="J352" s="77">
        <f t="shared" si="92"/>
        <v>0</v>
      </c>
      <c r="K352" s="78">
        <f t="shared" si="92"/>
        <v>0</v>
      </c>
      <c r="L352" s="79">
        <f t="shared" si="92"/>
        <v>1</v>
      </c>
      <c r="M352" s="78">
        <f t="shared" si="92"/>
        <v>0</v>
      </c>
      <c r="N352" s="77">
        <f t="shared" si="92"/>
        <v>0</v>
      </c>
      <c r="O352" s="78">
        <f t="shared" si="92"/>
        <v>0</v>
      </c>
      <c r="P352" s="77">
        <f t="shared" si="92"/>
        <v>0</v>
      </c>
      <c r="Q352" s="78">
        <f t="shared" si="92"/>
        <v>0</v>
      </c>
      <c r="R352" s="79">
        <f t="shared" si="92"/>
        <v>4</v>
      </c>
      <c r="S352" s="78">
        <f t="shared" si="92"/>
        <v>4</v>
      </c>
      <c r="T352" s="77">
        <f t="shared" si="92"/>
        <v>0</v>
      </c>
      <c r="U352" s="78">
        <f t="shared" si="92"/>
        <v>0</v>
      </c>
      <c r="V352" s="77">
        <f t="shared" si="92"/>
        <v>7</v>
      </c>
      <c r="W352" s="78">
        <f t="shared" si="92"/>
        <v>6</v>
      </c>
      <c r="X352" s="78">
        <f>SUM(X348,X351)</f>
        <v>13</v>
      </c>
      <c r="Y352" s="14"/>
    </row>
    <row r="353" spans="1:25" x14ac:dyDescent="0.25">
      <c r="C353" s="3"/>
    </row>
    <row r="354" spans="1:25" ht="13.8" thickBot="1" x14ac:dyDescent="0.3">
      <c r="C354" s="3"/>
    </row>
    <row r="355" spans="1:25" ht="15" customHeight="1" x14ac:dyDescent="0.25">
      <c r="A355" s="216" t="s">
        <v>52</v>
      </c>
      <c r="B355" s="217"/>
      <c r="C355" s="217"/>
      <c r="D355" s="193" t="s">
        <v>1</v>
      </c>
      <c r="E355" s="193"/>
      <c r="F355" s="193" t="s">
        <v>2</v>
      </c>
      <c r="G355" s="193"/>
      <c r="H355" s="193" t="s">
        <v>3</v>
      </c>
      <c r="I355" s="193"/>
      <c r="J355" s="193" t="s">
        <v>104</v>
      </c>
      <c r="K355" s="193"/>
      <c r="L355" s="193" t="s">
        <v>5</v>
      </c>
      <c r="M355" s="193"/>
      <c r="N355" s="193" t="s">
        <v>14</v>
      </c>
      <c r="O355" s="193"/>
      <c r="P355" s="193" t="s">
        <v>4</v>
      </c>
      <c r="Q355" s="193"/>
      <c r="R355" s="193" t="s">
        <v>105</v>
      </c>
      <c r="S355" s="193"/>
      <c r="T355" s="193" t="s">
        <v>0</v>
      </c>
      <c r="U355" s="193"/>
      <c r="V355" s="193" t="s">
        <v>12</v>
      </c>
      <c r="W355" s="193"/>
      <c r="X355" s="218" t="s">
        <v>8</v>
      </c>
    </row>
    <row r="356" spans="1:25" ht="13.5" customHeight="1" thickBot="1" x14ac:dyDescent="0.3">
      <c r="A356" s="221" t="s">
        <v>132</v>
      </c>
      <c r="B356" s="222"/>
      <c r="C356" s="222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219"/>
    </row>
    <row r="357" spans="1:25" ht="16.5" customHeight="1" thickBot="1" x14ac:dyDescent="0.3">
      <c r="A357" s="223" t="s">
        <v>53</v>
      </c>
      <c r="B357" s="224"/>
      <c r="C357" s="225"/>
      <c r="D357" s="45" t="s">
        <v>9</v>
      </c>
      <c r="E357" s="46" t="s">
        <v>10</v>
      </c>
      <c r="F357" s="45" t="s">
        <v>9</v>
      </c>
      <c r="G357" s="46" t="s">
        <v>10</v>
      </c>
      <c r="H357" s="45" t="s">
        <v>9</v>
      </c>
      <c r="I357" s="46" t="s">
        <v>10</v>
      </c>
      <c r="J357" s="45" t="s">
        <v>9</v>
      </c>
      <c r="K357" s="46" t="s">
        <v>10</v>
      </c>
      <c r="L357" s="47" t="s">
        <v>9</v>
      </c>
      <c r="M357" s="46" t="s">
        <v>10</v>
      </c>
      <c r="N357" s="45" t="s">
        <v>9</v>
      </c>
      <c r="O357" s="46" t="s">
        <v>10</v>
      </c>
      <c r="P357" s="45" t="s">
        <v>9</v>
      </c>
      <c r="Q357" s="46" t="s">
        <v>10</v>
      </c>
      <c r="R357" s="45" t="s">
        <v>9</v>
      </c>
      <c r="S357" s="46" t="s">
        <v>10</v>
      </c>
      <c r="T357" s="45" t="s">
        <v>9</v>
      </c>
      <c r="U357" s="48" t="s">
        <v>10</v>
      </c>
      <c r="V357" s="45" t="s">
        <v>9</v>
      </c>
      <c r="W357" s="46" t="s">
        <v>10</v>
      </c>
      <c r="X357" s="220"/>
    </row>
    <row r="358" spans="1:25" ht="27" customHeight="1" x14ac:dyDescent="0.25">
      <c r="A358" s="320" t="s">
        <v>54</v>
      </c>
      <c r="B358" s="284" t="s">
        <v>6</v>
      </c>
      <c r="C358" s="9" t="s">
        <v>121</v>
      </c>
      <c r="D358" s="56">
        <v>0</v>
      </c>
      <c r="E358" s="57">
        <v>1</v>
      </c>
      <c r="F358" s="56">
        <v>0</v>
      </c>
      <c r="G358" s="57">
        <v>0</v>
      </c>
      <c r="H358" s="58">
        <v>0</v>
      </c>
      <c r="I358" s="57">
        <v>0</v>
      </c>
      <c r="J358" s="56">
        <v>0</v>
      </c>
      <c r="K358" s="57">
        <v>0</v>
      </c>
      <c r="L358" s="58">
        <v>0</v>
      </c>
      <c r="M358" s="57">
        <v>0</v>
      </c>
      <c r="N358" s="56">
        <v>0</v>
      </c>
      <c r="O358" s="57">
        <v>0</v>
      </c>
      <c r="P358" s="56">
        <v>0</v>
      </c>
      <c r="Q358" s="57">
        <v>0</v>
      </c>
      <c r="R358" s="58">
        <v>0</v>
      </c>
      <c r="S358" s="57">
        <v>0</v>
      </c>
      <c r="T358" s="56">
        <v>0</v>
      </c>
      <c r="U358" s="57">
        <v>0</v>
      </c>
      <c r="V358" s="59">
        <f>SUM(R358,P358,N358,L358,J358,H358,F358,D358, T358)</f>
        <v>0</v>
      </c>
      <c r="W358" s="57">
        <f>SUM(S358,Q358,O358,M358,K358,I358,G358,E358,U358)</f>
        <v>1</v>
      </c>
      <c r="X358" s="57">
        <f>SUM(V358:W358)</f>
        <v>1</v>
      </c>
    </row>
    <row r="359" spans="1:25" ht="27" customHeight="1" x14ac:dyDescent="0.25">
      <c r="A359" s="321"/>
      <c r="B359" s="285"/>
      <c r="C359" s="9" t="s">
        <v>122</v>
      </c>
      <c r="D359" s="56">
        <v>0</v>
      </c>
      <c r="E359" s="57">
        <v>0</v>
      </c>
      <c r="F359" s="56">
        <v>0</v>
      </c>
      <c r="G359" s="57">
        <v>0</v>
      </c>
      <c r="H359" s="58">
        <v>0</v>
      </c>
      <c r="I359" s="57">
        <v>0</v>
      </c>
      <c r="J359" s="56">
        <v>0</v>
      </c>
      <c r="K359" s="57">
        <v>0</v>
      </c>
      <c r="L359" s="58">
        <v>1</v>
      </c>
      <c r="M359" s="57">
        <v>0</v>
      </c>
      <c r="N359" s="56">
        <v>0</v>
      </c>
      <c r="O359" s="57">
        <v>0</v>
      </c>
      <c r="P359" s="56">
        <v>0</v>
      </c>
      <c r="Q359" s="57">
        <v>0</v>
      </c>
      <c r="R359" s="58">
        <v>0</v>
      </c>
      <c r="S359" s="57">
        <v>0</v>
      </c>
      <c r="T359" s="56">
        <v>0</v>
      </c>
      <c r="U359" s="57">
        <v>0</v>
      </c>
      <c r="V359" s="59">
        <f>SUM(R359,P359,N359,L359,J359,H359,F359,D359, T359)</f>
        <v>1</v>
      </c>
      <c r="W359" s="57">
        <f>SUM(S359,Q359,O359,M359,K359,I359,G359,E359,U359)</f>
        <v>0</v>
      </c>
      <c r="X359" s="57">
        <f>SUM(V359:W359)</f>
        <v>1</v>
      </c>
    </row>
    <row r="360" spans="1:25" ht="15" customHeight="1" thickBot="1" x14ac:dyDescent="0.3">
      <c r="A360" s="321"/>
      <c r="B360" s="286"/>
      <c r="C360" s="6" t="s">
        <v>123</v>
      </c>
      <c r="D360" s="60">
        <f t="shared" ref="D360:X360" si="93">SUM(D358:D359)</f>
        <v>0</v>
      </c>
      <c r="E360" s="61">
        <f t="shared" si="93"/>
        <v>1</v>
      </c>
      <c r="F360" s="62">
        <f t="shared" si="93"/>
        <v>0</v>
      </c>
      <c r="G360" s="63">
        <f t="shared" si="93"/>
        <v>0</v>
      </c>
      <c r="H360" s="64">
        <f t="shared" si="93"/>
        <v>0</v>
      </c>
      <c r="I360" s="61">
        <f t="shared" si="93"/>
        <v>0</v>
      </c>
      <c r="J360" s="62">
        <f t="shared" si="93"/>
        <v>0</v>
      </c>
      <c r="K360" s="65">
        <f t="shared" si="93"/>
        <v>0</v>
      </c>
      <c r="L360" s="66">
        <f t="shared" si="93"/>
        <v>1</v>
      </c>
      <c r="M360" s="67">
        <f t="shared" si="93"/>
        <v>0</v>
      </c>
      <c r="N360" s="60">
        <f t="shared" si="93"/>
        <v>0</v>
      </c>
      <c r="O360" s="67">
        <f t="shared" si="93"/>
        <v>0</v>
      </c>
      <c r="P360" s="62">
        <f t="shared" si="93"/>
        <v>0</v>
      </c>
      <c r="Q360" s="65">
        <f t="shared" si="93"/>
        <v>0</v>
      </c>
      <c r="R360" s="60">
        <f t="shared" si="93"/>
        <v>0</v>
      </c>
      <c r="S360" s="61">
        <f t="shared" si="93"/>
        <v>0</v>
      </c>
      <c r="T360" s="62">
        <f t="shared" si="93"/>
        <v>0</v>
      </c>
      <c r="U360" s="65">
        <f t="shared" si="93"/>
        <v>0</v>
      </c>
      <c r="V360" s="60">
        <f t="shared" si="93"/>
        <v>1</v>
      </c>
      <c r="W360" s="61">
        <f t="shared" si="93"/>
        <v>1</v>
      </c>
      <c r="X360" s="84">
        <f t="shared" si="93"/>
        <v>2</v>
      </c>
    </row>
    <row r="361" spans="1:25" ht="27" customHeight="1" x14ac:dyDescent="0.25">
      <c r="A361" s="321"/>
      <c r="B361" s="317" t="s">
        <v>7</v>
      </c>
      <c r="C361" s="9" t="s">
        <v>121</v>
      </c>
      <c r="D361" s="56">
        <v>0</v>
      </c>
      <c r="E361" s="57">
        <v>0</v>
      </c>
      <c r="F361" s="56">
        <v>0</v>
      </c>
      <c r="G361" s="57">
        <v>0</v>
      </c>
      <c r="H361" s="58">
        <v>0</v>
      </c>
      <c r="I361" s="57">
        <v>0</v>
      </c>
      <c r="J361" s="56">
        <v>0</v>
      </c>
      <c r="K361" s="57">
        <v>0</v>
      </c>
      <c r="L361" s="58">
        <v>0</v>
      </c>
      <c r="M361" s="57">
        <v>0</v>
      </c>
      <c r="N361" s="56">
        <v>0</v>
      </c>
      <c r="O361" s="57">
        <v>0</v>
      </c>
      <c r="P361" s="56">
        <v>0</v>
      </c>
      <c r="Q361" s="57">
        <v>0</v>
      </c>
      <c r="R361" s="58">
        <v>0</v>
      </c>
      <c r="S361" s="57">
        <v>0</v>
      </c>
      <c r="T361" s="56">
        <v>0</v>
      </c>
      <c r="U361" s="57">
        <v>0</v>
      </c>
      <c r="V361" s="96">
        <f>SUM(R361,P361,N361,L361,J361,H361,F361,D361, T361)</f>
        <v>0</v>
      </c>
      <c r="W361" s="87">
        <f>SUM(S361,Q361,O361,M361,K361,I361,G361,E361,U361)</f>
        <v>0</v>
      </c>
      <c r="X361" s="87">
        <f>SUM(V361:W361)</f>
        <v>0</v>
      </c>
    </row>
    <row r="362" spans="1:25" ht="27" customHeight="1" x14ac:dyDescent="0.25">
      <c r="A362" s="321"/>
      <c r="B362" s="318"/>
      <c r="C362" s="9" t="s">
        <v>122</v>
      </c>
      <c r="D362" s="56">
        <v>0</v>
      </c>
      <c r="E362" s="57">
        <v>0</v>
      </c>
      <c r="F362" s="56">
        <v>0</v>
      </c>
      <c r="G362" s="57">
        <v>0</v>
      </c>
      <c r="H362" s="58">
        <v>0</v>
      </c>
      <c r="I362" s="57">
        <v>0</v>
      </c>
      <c r="J362" s="56">
        <v>0</v>
      </c>
      <c r="K362" s="57">
        <v>0</v>
      </c>
      <c r="L362" s="58">
        <v>0</v>
      </c>
      <c r="M362" s="57">
        <v>0</v>
      </c>
      <c r="N362" s="56">
        <v>0</v>
      </c>
      <c r="O362" s="57">
        <v>0</v>
      </c>
      <c r="P362" s="56">
        <v>0</v>
      </c>
      <c r="Q362" s="57">
        <v>0</v>
      </c>
      <c r="R362" s="58">
        <v>0</v>
      </c>
      <c r="S362" s="57">
        <v>0</v>
      </c>
      <c r="T362" s="56">
        <v>0</v>
      </c>
      <c r="U362" s="57">
        <v>0</v>
      </c>
      <c r="V362" s="59">
        <f>SUM(R362,P362,N362,L362,J362,H362,F362,D362, T362)</f>
        <v>0</v>
      </c>
      <c r="W362" s="57">
        <f>SUM(S362,Q362,O362,M362,K362,I362,G362,E362,U362)</f>
        <v>0</v>
      </c>
      <c r="X362" s="57">
        <f>SUM(V362:W362)</f>
        <v>0</v>
      </c>
    </row>
    <row r="363" spans="1:25" ht="15" customHeight="1" thickBot="1" x14ac:dyDescent="0.3">
      <c r="A363" s="322"/>
      <c r="B363" s="319"/>
      <c r="C363" s="6" t="s">
        <v>11</v>
      </c>
      <c r="D363" s="60">
        <f t="shared" ref="D363:X363" si="94">SUM(D361:D362)</f>
        <v>0</v>
      </c>
      <c r="E363" s="61">
        <f t="shared" si="94"/>
        <v>0</v>
      </c>
      <c r="F363" s="62">
        <f t="shared" si="94"/>
        <v>0</v>
      </c>
      <c r="G363" s="63">
        <f t="shared" si="94"/>
        <v>0</v>
      </c>
      <c r="H363" s="64">
        <f t="shared" si="94"/>
        <v>0</v>
      </c>
      <c r="I363" s="61">
        <f t="shared" si="94"/>
        <v>0</v>
      </c>
      <c r="J363" s="62">
        <f t="shared" si="94"/>
        <v>0</v>
      </c>
      <c r="K363" s="65">
        <f t="shared" si="94"/>
        <v>0</v>
      </c>
      <c r="L363" s="66">
        <f t="shared" si="94"/>
        <v>0</v>
      </c>
      <c r="M363" s="67">
        <f t="shared" si="94"/>
        <v>0</v>
      </c>
      <c r="N363" s="60">
        <f t="shared" si="94"/>
        <v>0</v>
      </c>
      <c r="O363" s="67">
        <f t="shared" si="94"/>
        <v>0</v>
      </c>
      <c r="P363" s="62">
        <f t="shared" si="94"/>
        <v>0</v>
      </c>
      <c r="Q363" s="65">
        <f t="shared" si="94"/>
        <v>0</v>
      </c>
      <c r="R363" s="60">
        <f t="shared" si="94"/>
        <v>0</v>
      </c>
      <c r="S363" s="61">
        <f t="shared" si="94"/>
        <v>0</v>
      </c>
      <c r="T363" s="62">
        <f t="shared" si="94"/>
        <v>0</v>
      </c>
      <c r="U363" s="65">
        <f t="shared" si="94"/>
        <v>0</v>
      </c>
      <c r="V363" s="68">
        <f t="shared" si="94"/>
        <v>0</v>
      </c>
      <c r="W363" s="69">
        <f t="shared" si="94"/>
        <v>0</v>
      </c>
      <c r="X363" s="70">
        <f t="shared" si="94"/>
        <v>0</v>
      </c>
    </row>
    <row r="364" spans="1:25" ht="14.25" customHeight="1" thickBot="1" x14ac:dyDescent="0.3">
      <c r="A364" s="211" t="s">
        <v>12</v>
      </c>
      <c r="B364" s="212"/>
      <c r="C364" s="296"/>
      <c r="D364" s="77">
        <f t="shared" ref="D364:W364" si="95">SUM(D363,D360)</f>
        <v>0</v>
      </c>
      <c r="E364" s="78">
        <f t="shared" si="95"/>
        <v>1</v>
      </c>
      <c r="F364" s="77">
        <f t="shared" si="95"/>
        <v>0</v>
      </c>
      <c r="G364" s="78">
        <f t="shared" si="95"/>
        <v>0</v>
      </c>
      <c r="H364" s="79">
        <f t="shared" si="95"/>
        <v>0</v>
      </c>
      <c r="I364" s="78">
        <f t="shared" si="95"/>
        <v>0</v>
      </c>
      <c r="J364" s="77">
        <f t="shared" si="95"/>
        <v>0</v>
      </c>
      <c r="K364" s="78">
        <f t="shared" si="95"/>
        <v>0</v>
      </c>
      <c r="L364" s="79">
        <f t="shared" si="95"/>
        <v>1</v>
      </c>
      <c r="M364" s="78">
        <f t="shared" si="95"/>
        <v>0</v>
      </c>
      <c r="N364" s="77">
        <f t="shared" si="95"/>
        <v>0</v>
      </c>
      <c r="O364" s="78">
        <f t="shared" si="95"/>
        <v>0</v>
      </c>
      <c r="P364" s="77">
        <f t="shared" si="95"/>
        <v>0</v>
      </c>
      <c r="Q364" s="78">
        <f t="shared" si="95"/>
        <v>0</v>
      </c>
      <c r="R364" s="79">
        <f t="shared" si="95"/>
        <v>0</v>
      </c>
      <c r="S364" s="78">
        <f t="shared" si="95"/>
        <v>0</v>
      </c>
      <c r="T364" s="77">
        <f t="shared" si="95"/>
        <v>0</v>
      </c>
      <c r="U364" s="78">
        <f t="shared" si="95"/>
        <v>0</v>
      </c>
      <c r="V364" s="77">
        <f t="shared" si="95"/>
        <v>1</v>
      </c>
      <c r="W364" s="78">
        <f t="shared" si="95"/>
        <v>1</v>
      </c>
      <c r="X364" s="78">
        <f>SUM(X360,X363)</f>
        <v>2</v>
      </c>
      <c r="Y364" s="14"/>
    </row>
    <row r="365" spans="1:25" x14ac:dyDescent="0.25">
      <c r="C365" s="3"/>
    </row>
    <row r="366" spans="1:25" ht="13.8" thickBot="1" x14ac:dyDescent="0.3">
      <c r="C366" s="3"/>
    </row>
    <row r="367" spans="1:25" ht="15" customHeight="1" x14ac:dyDescent="0.25">
      <c r="A367" s="216" t="s">
        <v>55</v>
      </c>
      <c r="B367" s="217"/>
      <c r="C367" s="217"/>
      <c r="D367" s="193" t="s">
        <v>1</v>
      </c>
      <c r="E367" s="193"/>
      <c r="F367" s="193" t="s">
        <v>2</v>
      </c>
      <c r="G367" s="193"/>
      <c r="H367" s="193" t="s">
        <v>3</v>
      </c>
      <c r="I367" s="193"/>
      <c r="J367" s="193" t="s">
        <v>104</v>
      </c>
      <c r="K367" s="193"/>
      <c r="L367" s="193" t="s">
        <v>5</v>
      </c>
      <c r="M367" s="193"/>
      <c r="N367" s="193" t="s">
        <v>14</v>
      </c>
      <c r="O367" s="193"/>
      <c r="P367" s="193" t="s">
        <v>4</v>
      </c>
      <c r="Q367" s="193"/>
      <c r="R367" s="193" t="s">
        <v>105</v>
      </c>
      <c r="S367" s="193"/>
      <c r="T367" s="193" t="s">
        <v>0</v>
      </c>
      <c r="U367" s="193"/>
      <c r="V367" s="193" t="s">
        <v>12</v>
      </c>
      <c r="W367" s="193"/>
      <c r="X367" s="218" t="s">
        <v>8</v>
      </c>
    </row>
    <row r="368" spans="1:25" ht="13.5" customHeight="1" thickBot="1" x14ac:dyDescent="0.3">
      <c r="A368" s="221" t="s">
        <v>132</v>
      </c>
      <c r="B368" s="222"/>
      <c r="C368" s="222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219"/>
    </row>
    <row r="369" spans="1:25" ht="16.5" customHeight="1" thickBot="1" x14ac:dyDescent="0.3">
      <c r="A369" s="223" t="s">
        <v>56</v>
      </c>
      <c r="B369" s="224"/>
      <c r="C369" s="225"/>
      <c r="D369" s="45" t="s">
        <v>9</v>
      </c>
      <c r="E369" s="46" t="s">
        <v>10</v>
      </c>
      <c r="F369" s="45" t="s">
        <v>9</v>
      </c>
      <c r="G369" s="46" t="s">
        <v>10</v>
      </c>
      <c r="H369" s="45" t="s">
        <v>9</v>
      </c>
      <c r="I369" s="46" t="s">
        <v>10</v>
      </c>
      <c r="J369" s="45" t="s">
        <v>9</v>
      </c>
      <c r="K369" s="46" t="s">
        <v>10</v>
      </c>
      <c r="L369" s="47" t="s">
        <v>9</v>
      </c>
      <c r="M369" s="46" t="s">
        <v>10</v>
      </c>
      <c r="N369" s="45" t="s">
        <v>9</v>
      </c>
      <c r="O369" s="46" t="s">
        <v>10</v>
      </c>
      <c r="P369" s="45" t="s">
        <v>9</v>
      </c>
      <c r="Q369" s="46" t="s">
        <v>10</v>
      </c>
      <c r="R369" s="45" t="s">
        <v>9</v>
      </c>
      <c r="S369" s="46" t="s">
        <v>10</v>
      </c>
      <c r="T369" s="45" t="s">
        <v>9</v>
      </c>
      <c r="U369" s="48" t="s">
        <v>10</v>
      </c>
      <c r="V369" s="45" t="s">
        <v>9</v>
      </c>
      <c r="W369" s="46" t="s">
        <v>10</v>
      </c>
      <c r="X369" s="220"/>
    </row>
    <row r="370" spans="1:25" ht="27" customHeight="1" x14ac:dyDescent="0.25">
      <c r="A370" s="250" t="s">
        <v>57</v>
      </c>
      <c r="B370" s="235" t="s">
        <v>6</v>
      </c>
      <c r="C370" s="8" t="s">
        <v>121</v>
      </c>
      <c r="D370" s="53">
        <v>7</v>
      </c>
      <c r="E370" s="54">
        <v>84</v>
      </c>
      <c r="F370" s="53">
        <v>0</v>
      </c>
      <c r="G370" s="54">
        <v>0</v>
      </c>
      <c r="H370" s="55">
        <v>2</v>
      </c>
      <c r="I370" s="54">
        <v>0</v>
      </c>
      <c r="J370" s="53">
        <v>0</v>
      </c>
      <c r="K370" s="54">
        <v>0</v>
      </c>
      <c r="L370" s="55">
        <v>0</v>
      </c>
      <c r="M370" s="54">
        <v>2</v>
      </c>
      <c r="N370" s="53">
        <v>0</v>
      </c>
      <c r="O370" s="54">
        <v>4</v>
      </c>
      <c r="P370" s="53">
        <v>1</v>
      </c>
      <c r="Q370" s="54">
        <v>5</v>
      </c>
      <c r="R370" s="55">
        <v>0</v>
      </c>
      <c r="S370" s="54">
        <v>0</v>
      </c>
      <c r="T370" s="53">
        <v>0</v>
      </c>
      <c r="U370" s="54">
        <v>0</v>
      </c>
      <c r="V370" s="53">
        <f>SUM(R370,P370,N370,L370,J370,H370,F370,D370, T370)</f>
        <v>10</v>
      </c>
      <c r="W370" s="54">
        <f>SUM(S370,Q370,O370,M370,K370,I370,G370,E370,U370)</f>
        <v>95</v>
      </c>
      <c r="X370" s="54">
        <f>SUM(V370:W370)</f>
        <v>105</v>
      </c>
    </row>
    <row r="371" spans="1:25" ht="27" customHeight="1" x14ac:dyDescent="0.25">
      <c r="A371" s="251"/>
      <c r="B371" s="236"/>
      <c r="C371" s="9" t="s">
        <v>122</v>
      </c>
      <c r="D371" s="56">
        <v>6</v>
      </c>
      <c r="E371" s="57">
        <v>44</v>
      </c>
      <c r="F371" s="56">
        <v>0</v>
      </c>
      <c r="G371" s="57">
        <v>0</v>
      </c>
      <c r="H371" s="58">
        <v>0</v>
      </c>
      <c r="I371" s="57">
        <v>0</v>
      </c>
      <c r="J371" s="56">
        <v>0</v>
      </c>
      <c r="K371" s="57">
        <v>0</v>
      </c>
      <c r="L371" s="58">
        <v>0</v>
      </c>
      <c r="M371" s="57">
        <v>3</v>
      </c>
      <c r="N371" s="56">
        <v>0</v>
      </c>
      <c r="O371" s="57">
        <v>0</v>
      </c>
      <c r="P371" s="56">
        <v>2</v>
      </c>
      <c r="Q371" s="57">
        <v>1</v>
      </c>
      <c r="R371" s="58">
        <v>1</v>
      </c>
      <c r="S371" s="57">
        <v>1</v>
      </c>
      <c r="T371" s="56">
        <v>0</v>
      </c>
      <c r="U371" s="57">
        <v>0</v>
      </c>
      <c r="V371" s="56">
        <f>SUM(R371,P371,N371,L371,J371,H371,F371,D371, T371)</f>
        <v>9</v>
      </c>
      <c r="W371" s="57">
        <f>SUM(S371,Q371,O371,M371,K371,I371,G371,E371,U371)</f>
        <v>49</v>
      </c>
      <c r="X371" s="57">
        <f>SUM(V371:W371)</f>
        <v>58</v>
      </c>
    </row>
    <row r="372" spans="1:25" ht="15" customHeight="1" thickBot="1" x14ac:dyDescent="0.3">
      <c r="A372" s="251"/>
      <c r="B372" s="237"/>
      <c r="C372" s="6" t="s">
        <v>123</v>
      </c>
      <c r="D372" s="60">
        <f t="shared" ref="D372:X372" si="96">SUM(D370:D371)</f>
        <v>13</v>
      </c>
      <c r="E372" s="61">
        <f t="shared" si="96"/>
        <v>128</v>
      </c>
      <c r="F372" s="62">
        <f t="shared" si="96"/>
        <v>0</v>
      </c>
      <c r="G372" s="63">
        <f t="shared" si="96"/>
        <v>0</v>
      </c>
      <c r="H372" s="64">
        <f t="shared" si="96"/>
        <v>2</v>
      </c>
      <c r="I372" s="61">
        <f t="shared" si="96"/>
        <v>0</v>
      </c>
      <c r="J372" s="62">
        <f t="shared" si="96"/>
        <v>0</v>
      </c>
      <c r="K372" s="65">
        <f t="shared" si="96"/>
        <v>0</v>
      </c>
      <c r="L372" s="66">
        <f t="shared" si="96"/>
        <v>0</v>
      </c>
      <c r="M372" s="67">
        <f t="shared" si="96"/>
        <v>5</v>
      </c>
      <c r="N372" s="60">
        <f t="shared" si="96"/>
        <v>0</v>
      </c>
      <c r="O372" s="67">
        <f t="shared" si="96"/>
        <v>4</v>
      </c>
      <c r="P372" s="62">
        <f t="shared" si="96"/>
        <v>3</v>
      </c>
      <c r="Q372" s="65">
        <f t="shared" si="96"/>
        <v>6</v>
      </c>
      <c r="R372" s="60">
        <f t="shared" si="96"/>
        <v>1</v>
      </c>
      <c r="S372" s="61">
        <f t="shared" si="96"/>
        <v>1</v>
      </c>
      <c r="T372" s="62">
        <f t="shared" si="96"/>
        <v>0</v>
      </c>
      <c r="U372" s="65">
        <f t="shared" si="96"/>
        <v>0</v>
      </c>
      <c r="V372" s="74">
        <f t="shared" si="96"/>
        <v>19</v>
      </c>
      <c r="W372" s="75">
        <f t="shared" si="96"/>
        <v>144</v>
      </c>
      <c r="X372" s="76">
        <f t="shared" si="96"/>
        <v>163</v>
      </c>
    </row>
    <row r="373" spans="1:25" ht="27" customHeight="1" x14ac:dyDescent="0.25">
      <c r="A373" s="251"/>
      <c r="B373" s="241" t="s">
        <v>7</v>
      </c>
      <c r="C373" s="8" t="s">
        <v>121</v>
      </c>
      <c r="D373" s="53">
        <v>5</v>
      </c>
      <c r="E373" s="54">
        <v>14</v>
      </c>
      <c r="F373" s="53">
        <v>0</v>
      </c>
      <c r="G373" s="54">
        <v>0</v>
      </c>
      <c r="H373" s="55">
        <v>0</v>
      </c>
      <c r="I373" s="54">
        <v>0</v>
      </c>
      <c r="J373" s="53">
        <v>0</v>
      </c>
      <c r="K373" s="54">
        <v>0</v>
      </c>
      <c r="L373" s="55">
        <v>0</v>
      </c>
      <c r="M373" s="54">
        <v>0</v>
      </c>
      <c r="N373" s="53">
        <v>0</v>
      </c>
      <c r="O373" s="54">
        <v>0</v>
      </c>
      <c r="P373" s="53">
        <v>0</v>
      </c>
      <c r="Q373" s="54">
        <v>0</v>
      </c>
      <c r="R373" s="55">
        <v>0</v>
      </c>
      <c r="S373" s="54">
        <v>0</v>
      </c>
      <c r="T373" s="53">
        <v>0</v>
      </c>
      <c r="U373" s="54">
        <v>0</v>
      </c>
      <c r="V373" s="53">
        <f>SUM(R373,P373,N373,L373,J373,H373,F373,D373, T373)</f>
        <v>5</v>
      </c>
      <c r="W373" s="54">
        <f>SUM(S373,Q373,O373,M373,K373,I373,G373,E373,U373)</f>
        <v>14</v>
      </c>
      <c r="X373" s="54">
        <f>SUM(V373:W373)</f>
        <v>19</v>
      </c>
    </row>
    <row r="374" spans="1:25" ht="27" customHeight="1" x14ac:dyDescent="0.25">
      <c r="A374" s="251"/>
      <c r="B374" s="242"/>
      <c r="C374" s="10" t="s">
        <v>122</v>
      </c>
      <c r="D374" s="71">
        <v>2</v>
      </c>
      <c r="E374" s="72">
        <v>7</v>
      </c>
      <c r="F374" s="71">
        <v>0</v>
      </c>
      <c r="G374" s="72">
        <v>0</v>
      </c>
      <c r="H374" s="73">
        <v>0</v>
      </c>
      <c r="I374" s="72">
        <v>1</v>
      </c>
      <c r="J374" s="71">
        <v>0</v>
      </c>
      <c r="K374" s="72">
        <v>0</v>
      </c>
      <c r="L374" s="73">
        <v>0</v>
      </c>
      <c r="M374" s="72">
        <v>0</v>
      </c>
      <c r="N374" s="71">
        <v>1</v>
      </c>
      <c r="O374" s="72">
        <v>2</v>
      </c>
      <c r="P374" s="71">
        <v>0</v>
      </c>
      <c r="Q374" s="72">
        <v>0</v>
      </c>
      <c r="R374" s="73">
        <v>0</v>
      </c>
      <c r="S374" s="72">
        <v>0</v>
      </c>
      <c r="T374" s="71">
        <v>0</v>
      </c>
      <c r="U374" s="72">
        <v>0</v>
      </c>
      <c r="V374" s="56">
        <f>SUM(R374,P374,N374,L374,J374,H374,F374,D374, T374)</f>
        <v>3</v>
      </c>
      <c r="W374" s="57">
        <f>SUM(S374,Q374,O374,M374,K374,I374,G374,E374,U374)</f>
        <v>10</v>
      </c>
      <c r="X374" s="57">
        <f>SUM(V374:W374)</f>
        <v>13</v>
      </c>
    </row>
    <row r="375" spans="1:25" ht="15" customHeight="1" thickBot="1" x14ac:dyDescent="0.3">
      <c r="A375" s="252"/>
      <c r="B375" s="243"/>
      <c r="C375" s="7" t="s">
        <v>11</v>
      </c>
      <c r="D375" s="60">
        <f t="shared" ref="D375:X375" si="97">SUM(D373:D374)</f>
        <v>7</v>
      </c>
      <c r="E375" s="61">
        <f t="shared" si="97"/>
        <v>21</v>
      </c>
      <c r="F375" s="62">
        <f t="shared" si="97"/>
        <v>0</v>
      </c>
      <c r="G375" s="63">
        <f t="shared" si="97"/>
        <v>0</v>
      </c>
      <c r="H375" s="64">
        <f t="shared" si="97"/>
        <v>0</v>
      </c>
      <c r="I375" s="61">
        <f t="shared" si="97"/>
        <v>1</v>
      </c>
      <c r="J375" s="62">
        <f t="shared" si="97"/>
        <v>0</v>
      </c>
      <c r="K375" s="65">
        <f t="shared" si="97"/>
        <v>0</v>
      </c>
      <c r="L375" s="66">
        <f t="shared" si="97"/>
        <v>0</v>
      </c>
      <c r="M375" s="67">
        <f t="shared" si="97"/>
        <v>0</v>
      </c>
      <c r="N375" s="60">
        <f t="shared" si="97"/>
        <v>1</v>
      </c>
      <c r="O375" s="67">
        <f t="shared" si="97"/>
        <v>2</v>
      </c>
      <c r="P375" s="62">
        <f t="shared" si="97"/>
        <v>0</v>
      </c>
      <c r="Q375" s="65">
        <f t="shared" si="97"/>
        <v>0</v>
      </c>
      <c r="R375" s="60">
        <f t="shared" si="97"/>
        <v>0</v>
      </c>
      <c r="S375" s="61">
        <f t="shared" si="97"/>
        <v>0</v>
      </c>
      <c r="T375" s="62">
        <f t="shared" si="97"/>
        <v>0</v>
      </c>
      <c r="U375" s="65">
        <f t="shared" si="97"/>
        <v>0</v>
      </c>
      <c r="V375" s="74">
        <f t="shared" si="97"/>
        <v>8</v>
      </c>
      <c r="W375" s="75">
        <f t="shared" si="97"/>
        <v>24</v>
      </c>
      <c r="X375" s="76">
        <f t="shared" si="97"/>
        <v>32</v>
      </c>
    </row>
    <row r="376" spans="1:25" ht="15" customHeight="1" thickBot="1" x14ac:dyDescent="0.3">
      <c r="A376" s="211" t="s">
        <v>12</v>
      </c>
      <c r="B376" s="212"/>
      <c r="C376" s="212"/>
      <c r="D376" s="77">
        <f t="shared" ref="D376:X376" si="98">SUM(D375,D372)</f>
        <v>20</v>
      </c>
      <c r="E376" s="78">
        <f t="shared" si="98"/>
        <v>149</v>
      </c>
      <c r="F376" s="77">
        <f t="shared" si="98"/>
        <v>0</v>
      </c>
      <c r="G376" s="78">
        <f t="shared" si="98"/>
        <v>0</v>
      </c>
      <c r="H376" s="79">
        <f t="shared" si="98"/>
        <v>2</v>
      </c>
      <c r="I376" s="78">
        <f t="shared" si="98"/>
        <v>1</v>
      </c>
      <c r="J376" s="77">
        <f t="shared" si="98"/>
        <v>0</v>
      </c>
      <c r="K376" s="78">
        <f t="shared" si="98"/>
        <v>0</v>
      </c>
      <c r="L376" s="79">
        <f t="shared" si="98"/>
        <v>0</v>
      </c>
      <c r="M376" s="78">
        <f t="shared" si="98"/>
        <v>5</v>
      </c>
      <c r="N376" s="77">
        <f t="shared" si="98"/>
        <v>1</v>
      </c>
      <c r="O376" s="78">
        <f t="shared" si="98"/>
        <v>6</v>
      </c>
      <c r="P376" s="77">
        <f t="shared" si="98"/>
        <v>3</v>
      </c>
      <c r="Q376" s="78">
        <f t="shared" si="98"/>
        <v>6</v>
      </c>
      <c r="R376" s="79">
        <f t="shared" si="98"/>
        <v>1</v>
      </c>
      <c r="S376" s="78">
        <f t="shared" si="98"/>
        <v>1</v>
      </c>
      <c r="T376" s="77">
        <f t="shared" si="98"/>
        <v>0</v>
      </c>
      <c r="U376" s="78">
        <f t="shared" si="98"/>
        <v>0</v>
      </c>
      <c r="V376" s="77">
        <f t="shared" si="98"/>
        <v>27</v>
      </c>
      <c r="W376" s="78">
        <f t="shared" si="98"/>
        <v>168</v>
      </c>
      <c r="X376" s="78">
        <f t="shared" si="98"/>
        <v>195</v>
      </c>
      <c r="Y376" s="14"/>
    </row>
    <row r="377" spans="1:25" ht="13.8" thickBot="1" x14ac:dyDescent="0.3">
      <c r="C377" s="3"/>
    </row>
    <row r="378" spans="1:25" ht="15" customHeight="1" x14ac:dyDescent="0.25">
      <c r="A378" s="216" t="s">
        <v>59</v>
      </c>
      <c r="B378" s="217"/>
      <c r="C378" s="217"/>
      <c r="D378" s="193" t="s">
        <v>1</v>
      </c>
      <c r="E378" s="193"/>
      <c r="F378" s="193" t="s">
        <v>2</v>
      </c>
      <c r="G378" s="193"/>
      <c r="H378" s="193" t="s">
        <v>3</v>
      </c>
      <c r="I378" s="193"/>
      <c r="J378" s="193" t="s">
        <v>104</v>
      </c>
      <c r="K378" s="193"/>
      <c r="L378" s="193" t="s">
        <v>5</v>
      </c>
      <c r="M378" s="193"/>
      <c r="N378" s="193" t="s">
        <v>14</v>
      </c>
      <c r="O378" s="193"/>
      <c r="P378" s="193" t="s">
        <v>4</v>
      </c>
      <c r="Q378" s="193"/>
      <c r="R378" s="193" t="s">
        <v>105</v>
      </c>
      <c r="S378" s="193"/>
      <c r="T378" s="193" t="s">
        <v>0</v>
      </c>
      <c r="U378" s="193"/>
      <c r="V378" s="193" t="s">
        <v>12</v>
      </c>
      <c r="W378" s="193"/>
      <c r="X378" s="218" t="s">
        <v>8</v>
      </c>
    </row>
    <row r="379" spans="1:25" ht="13.5" customHeight="1" thickBot="1" x14ac:dyDescent="0.3">
      <c r="A379" s="221" t="s">
        <v>132</v>
      </c>
      <c r="B379" s="222"/>
      <c r="C379" s="222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219"/>
    </row>
    <row r="380" spans="1:25" ht="16.5" customHeight="1" thickBot="1" x14ac:dyDescent="0.3">
      <c r="A380" s="223" t="s">
        <v>58</v>
      </c>
      <c r="B380" s="224"/>
      <c r="C380" s="225"/>
      <c r="D380" s="45" t="s">
        <v>9</v>
      </c>
      <c r="E380" s="46" t="s">
        <v>10</v>
      </c>
      <c r="F380" s="45" t="s">
        <v>9</v>
      </c>
      <c r="G380" s="46" t="s">
        <v>10</v>
      </c>
      <c r="H380" s="45" t="s">
        <v>9</v>
      </c>
      <c r="I380" s="46" t="s">
        <v>10</v>
      </c>
      <c r="J380" s="45" t="s">
        <v>9</v>
      </c>
      <c r="K380" s="46" t="s">
        <v>10</v>
      </c>
      <c r="L380" s="47" t="s">
        <v>9</v>
      </c>
      <c r="M380" s="46" t="s">
        <v>10</v>
      </c>
      <c r="N380" s="45" t="s">
        <v>9</v>
      </c>
      <c r="O380" s="46" t="s">
        <v>10</v>
      </c>
      <c r="P380" s="45" t="s">
        <v>9</v>
      </c>
      <c r="Q380" s="46" t="s">
        <v>10</v>
      </c>
      <c r="R380" s="45" t="s">
        <v>9</v>
      </c>
      <c r="S380" s="46" t="s">
        <v>10</v>
      </c>
      <c r="T380" s="45" t="s">
        <v>9</v>
      </c>
      <c r="U380" s="48" t="s">
        <v>10</v>
      </c>
      <c r="V380" s="45" t="s">
        <v>9</v>
      </c>
      <c r="W380" s="46" t="s">
        <v>10</v>
      </c>
      <c r="X380" s="220"/>
    </row>
    <row r="381" spans="1:25" ht="27" customHeight="1" x14ac:dyDescent="0.25">
      <c r="A381" s="258" t="s">
        <v>54</v>
      </c>
      <c r="B381" s="267" t="s">
        <v>6</v>
      </c>
      <c r="C381" s="20" t="s">
        <v>121</v>
      </c>
      <c r="D381" s="56">
        <v>0</v>
      </c>
      <c r="E381" s="57">
        <v>0</v>
      </c>
      <c r="F381" s="56">
        <v>0</v>
      </c>
      <c r="G381" s="57">
        <v>0</v>
      </c>
      <c r="H381" s="58">
        <v>0</v>
      </c>
      <c r="I381" s="57">
        <v>0</v>
      </c>
      <c r="J381" s="56">
        <v>0</v>
      </c>
      <c r="K381" s="57">
        <v>0</v>
      </c>
      <c r="L381" s="58">
        <v>0</v>
      </c>
      <c r="M381" s="57">
        <v>0</v>
      </c>
      <c r="N381" s="56">
        <v>0</v>
      </c>
      <c r="O381" s="57">
        <v>0</v>
      </c>
      <c r="P381" s="56">
        <v>0</v>
      </c>
      <c r="Q381" s="57">
        <v>0</v>
      </c>
      <c r="R381" s="58">
        <v>0</v>
      </c>
      <c r="S381" s="57">
        <v>0</v>
      </c>
      <c r="T381" s="56">
        <v>0</v>
      </c>
      <c r="U381" s="57">
        <v>0</v>
      </c>
      <c r="V381" s="59">
        <f>SUM(R381,P381,N381,L381,J381,H381,F381,D381, T381)</f>
        <v>0</v>
      </c>
      <c r="W381" s="57">
        <f>SUM(S381,Q381,O381,M381,K381,I381,G381,E381,U381)</f>
        <v>0</v>
      </c>
      <c r="X381" s="57">
        <f>SUM(V381:W381)</f>
        <v>0</v>
      </c>
    </row>
    <row r="382" spans="1:25" ht="27" customHeight="1" x14ac:dyDescent="0.25">
      <c r="A382" s="259"/>
      <c r="B382" s="268"/>
      <c r="C382" s="9" t="s">
        <v>122</v>
      </c>
      <c r="D382" s="56">
        <v>0</v>
      </c>
      <c r="E382" s="57">
        <v>0</v>
      </c>
      <c r="F382" s="56">
        <v>0</v>
      </c>
      <c r="G382" s="57">
        <v>0</v>
      </c>
      <c r="H382" s="58">
        <v>0</v>
      </c>
      <c r="I382" s="57">
        <v>0</v>
      </c>
      <c r="J382" s="56">
        <v>0</v>
      </c>
      <c r="K382" s="57">
        <v>0</v>
      </c>
      <c r="L382" s="58">
        <v>0</v>
      </c>
      <c r="M382" s="57">
        <v>0</v>
      </c>
      <c r="N382" s="56">
        <v>0</v>
      </c>
      <c r="O382" s="57">
        <v>0</v>
      </c>
      <c r="P382" s="56">
        <v>0</v>
      </c>
      <c r="Q382" s="57">
        <v>0</v>
      </c>
      <c r="R382" s="58">
        <v>0</v>
      </c>
      <c r="S382" s="57">
        <v>0</v>
      </c>
      <c r="T382" s="56">
        <v>0</v>
      </c>
      <c r="U382" s="57">
        <v>0</v>
      </c>
      <c r="V382" s="56">
        <f>SUM(R382,P382,N382,L382,J382,H382,F382,D382, T382)</f>
        <v>0</v>
      </c>
      <c r="W382" s="57">
        <f>SUM(S382,Q382,O382,M382,K382,I382,G382,E382,U382)</f>
        <v>0</v>
      </c>
      <c r="X382" s="57">
        <f>SUM(V382:W382)</f>
        <v>0</v>
      </c>
    </row>
    <row r="383" spans="1:25" ht="15" customHeight="1" thickBot="1" x14ac:dyDescent="0.3">
      <c r="A383" s="259"/>
      <c r="B383" s="269"/>
      <c r="C383" s="19" t="s">
        <v>123</v>
      </c>
      <c r="D383" s="60">
        <f t="shared" ref="D383:X383" si="99">SUM(D381:D382)</f>
        <v>0</v>
      </c>
      <c r="E383" s="61">
        <f t="shared" si="99"/>
        <v>0</v>
      </c>
      <c r="F383" s="62">
        <f t="shared" si="99"/>
        <v>0</v>
      </c>
      <c r="G383" s="63">
        <f t="shared" si="99"/>
        <v>0</v>
      </c>
      <c r="H383" s="64">
        <f t="shared" si="99"/>
        <v>0</v>
      </c>
      <c r="I383" s="61">
        <f t="shared" si="99"/>
        <v>0</v>
      </c>
      <c r="J383" s="62">
        <f t="shared" si="99"/>
        <v>0</v>
      </c>
      <c r="K383" s="65">
        <f t="shared" si="99"/>
        <v>0</v>
      </c>
      <c r="L383" s="66">
        <f t="shared" si="99"/>
        <v>0</v>
      </c>
      <c r="M383" s="67">
        <f t="shared" si="99"/>
        <v>0</v>
      </c>
      <c r="N383" s="60">
        <f t="shared" si="99"/>
        <v>0</v>
      </c>
      <c r="O383" s="67">
        <f t="shared" si="99"/>
        <v>0</v>
      </c>
      <c r="P383" s="62">
        <f t="shared" si="99"/>
        <v>0</v>
      </c>
      <c r="Q383" s="65">
        <f t="shared" si="99"/>
        <v>0</v>
      </c>
      <c r="R383" s="60">
        <f t="shared" si="99"/>
        <v>0</v>
      </c>
      <c r="S383" s="61">
        <f t="shared" si="99"/>
        <v>0</v>
      </c>
      <c r="T383" s="62">
        <f t="shared" si="99"/>
        <v>0</v>
      </c>
      <c r="U383" s="65">
        <f t="shared" si="99"/>
        <v>0</v>
      </c>
      <c r="V383" s="68">
        <f t="shared" si="99"/>
        <v>0</v>
      </c>
      <c r="W383" s="69">
        <f t="shared" si="99"/>
        <v>0</v>
      </c>
      <c r="X383" s="70">
        <f t="shared" si="99"/>
        <v>0</v>
      </c>
    </row>
    <row r="384" spans="1:25" ht="27" customHeight="1" x14ac:dyDescent="0.25">
      <c r="A384" s="259"/>
      <c r="B384" s="241" t="s">
        <v>7</v>
      </c>
      <c r="C384" s="8" t="s">
        <v>121</v>
      </c>
      <c r="D384" s="53">
        <v>0</v>
      </c>
      <c r="E384" s="54">
        <v>0</v>
      </c>
      <c r="F384" s="53">
        <v>0</v>
      </c>
      <c r="G384" s="54">
        <v>0</v>
      </c>
      <c r="H384" s="55">
        <v>0</v>
      </c>
      <c r="I384" s="54">
        <v>0</v>
      </c>
      <c r="J384" s="53">
        <v>0</v>
      </c>
      <c r="K384" s="54">
        <v>0</v>
      </c>
      <c r="L384" s="55">
        <v>0</v>
      </c>
      <c r="M384" s="54">
        <v>0</v>
      </c>
      <c r="N384" s="55">
        <v>0</v>
      </c>
      <c r="O384" s="54">
        <v>0</v>
      </c>
      <c r="P384" s="55">
        <v>0</v>
      </c>
      <c r="Q384" s="54">
        <v>0</v>
      </c>
      <c r="R384" s="55">
        <v>0</v>
      </c>
      <c r="S384" s="54">
        <v>0</v>
      </c>
      <c r="T384" s="53">
        <v>0</v>
      </c>
      <c r="U384" s="54">
        <v>0</v>
      </c>
      <c r="V384" s="53">
        <f>SUM(R384,P384,N384,L384,J384,H384,F384,D384, T384)</f>
        <v>0</v>
      </c>
      <c r="W384" s="54">
        <f>SUM(S384,Q384,O384,M384,K384,I384,G384,E384,U384)</f>
        <v>0</v>
      </c>
      <c r="X384" s="54">
        <f>SUM(V384:W384)</f>
        <v>0</v>
      </c>
    </row>
    <row r="385" spans="1:25" ht="27" customHeight="1" x14ac:dyDescent="0.25">
      <c r="A385" s="259"/>
      <c r="B385" s="242"/>
      <c r="C385" s="10" t="s">
        <v>122</v>
      </c>
      <c r="D385" s="71">
        <v>0</v>
      </c>
      <c r="E385" s="72">
        <v>0</v>
      </c>
      <c r="F385" s="71">
        <v>0</v>
      </c>
      <c r="G385" s="72">
        <v>0</v>
      </c>
      <c r="H385" s="73">
        <v>0</v>
      </c>
      <c r="I385" s="72">
        <v>0</v>
      </c>
      <c r="J385" s="71">
        <v>0</v>
      </c>
      <c r="K385" s="72">
        <v>0</v>
      </c>
      <c r="L385" s="73">
        <v>0</v>
      </c>
      <c r="M385" s="72">
        <v>0</v>
      </c>
      <c r="N385" s="71">
        <v>0</v>
      </c>
      <c r="O385" s="72">
        <v>0</v>
      </c>
      <c r="P385" s="71">
        <v>0</v>
      </c>
      <c r="Q385" s="72">
        <v>0</v>
      </c>
      <c r="R385" s="73">
        <v>0</v>
      </c>
      <c r="S385" s="72">
        <v>0</v>
      </c>
      <c r="T385" s="71">
        <v>0</v>
      </c>
      <c r="U385" s="72">
        <v>0</v>
      </c>
      <c r="V385" s="56">
        <f>SUM(R385,P385,N385,L385,J385,H385,F385,D385, T385)</f>
        <v>0</v>
      </c>
      <c r="W385" s="57">
        <f>SUM(S385,Q385,O385,M385,K385,I385,G385,E385,U385)</f>
        <v>0</v>
      </c>
      <c r="X385" s="57">
        <f>SUM(V385:W385)</f>
        <v>0</v>
      </c>
    </row>
    <row r="386" spans="1:25" ht="15" customHeight="1" thickBot="1" x14ac:dyDescent="0.3">
      <c r="A386" s="260"/>
      <c r="B386" s="243"/>
      <c r="C386" s="7" t="s">
        <v>11</v>
      </c>
      <c r="D386" s="60">
        <f t="shared" ref="D386:X386" si="100">SUM(D384:D385)</f>
        <v>0</v>
      </c>
      <c r="E386" s="61">
        <f t="shared" si="100"/>
        <v>0</v>
      </c>
      <c r="F386" s="62">
        <f t="shared" si="100"/>
        <v>0</v>
      </c>
      <c r="G386" s="63">
        <f t="shared" si="100"/>
        <v>0</v>
      </c>
      <c r="H386" s="64">
        <f t="shared" si="100"/>
        <v>0</v>
      </c>
      <c r="I386" s="61">
        <f t="shared" si="100"/>
        <v>0</v>
      </c>
      <c r="J386" s="62">
        <f t="shared" si="100"/>
        <v>0</v>
      </c>
      <c r="K386" s="65">
        <f t="shared" si="100"/>
        <v>0</v>
      </c>
      <c r="L386" s="66">
        <f t="shared" si="100"/>
        <v>0</v>
      </c>
      <c r="M386" s="67">
        <f t="shared" si="100"/>
        <v>0</v>
      </c>
      <c r="N386" s="60">
        <f t="shared" si="100"/>
        <v>0</v>
      </c>
      <c r="O386" s="67">
        <f t="shared" si="100"/>
        <v>0</v>
      </c>
      <c r="P386" s="62">
        <f t="shared" si="100"/>
        <v>0</v>
      </c>
      <c r="Q386" s="65">
        <f t="shared" si="100"/>
        <v>0</v>
      </c>
      <c r="R386" s="60">
        <f t="shared" si="100"/>
        <v>0</v>
      </c>
      <c r="S386" s="61">
        <f t="shared" si="100"/>
        <v>0</v>
      </c>
      <c r="T386" s="62">
        <f t="shared" si="100"/>
        <v>0</v>
      </c>
      <c r="U386" s="65">
        <f t="shared" si="100"/>
        <v>0</v>
      </c>
      <c r="V386" s="74">
        <f t="shared" si="100"/>
        <v>0</v>
      </c>
      <c r="W386" s="75">
        <f t="shared" si="100"/>
        <v>0</v>
      </c>
      <c r="X386" s="76">
        <f t="shared" si="100"/>
        <v>0</v>
      </c>
    </row>
    <row r="387" spans="1:25" ht="15" customHeight="1" thickBot="1" x14ac:dyDescent="0.3">
      <c r="A387" s="211" t="s">
        <v>12</v>
      </c>
      <c r="B387" s="212"/>
      <c r="C387" s="212"/>
      <c r="D387" s="77">
        <f t="shared" ref="D387:X387" si="101">SUM(D386,D383)</f>
        <v>0</v>
      </c>
      <c r="E387" s="78">
        <f t="shared" si="101"/>
        <v>0</v>
      </c>
      <c r="F387" s="77">
        <f t="shared" si="101"/>
        <v>0</v>
      </c>
      <c r="G387" s="78">
        <f t="shared" si="101"/>
        <v>0</v>
      </c>
      <c r="H387" s="79">
        <f t="shared" si="101"/>
        <v>0</v>
      </c>
      <c r="I387" s="78">
        <f t="shared" si="101"/>
        <v>0</v>
      </c>
      <c r="J387" s="77">
        <f t="shared" si="101"/>
        <v>0</v>
      </c>
      <c r="K387" s="78">
        <f t="shared" si="101"/>
        <v>0</v>
      </c>
      <c r="L387" s="79">
        <f t="shared" si="101"/>
        <v>0</v>
      </c>
      <c r="M387" s="78">
        <f t="shared" si="101"/>
        <v>0</v>
      </c>
      <c r="N387" s="77">
        <f t="shared" si="101"/>
        <v>0</v>
      </c>
      <c r="O387" s="78">
        <f t="shared" si="101"/>
        <v>0</v>
      </c>
      <c r="P387" s="77">
        <f t="shared" si="101"/>
        <v>0</v>
      </c>
      <c r="Q387" s="78">
        <f t="shared" si="101"/>
        <v>0</v>
      </c>
      <c r="R387" s="79">
        <f t="shared" si="101"/>
        <v>0</v>
      </c>
      <c r="S387" s="78">
        <f t="shared" si="101"/>
        <v>0</v>
      </c>
      <c r="T387" s="77">
        <f t="shared" si="101"/>
        <v>0</v>
      </c>
      <c r="U387" s="78">
        <f t="shared" si="101"/>
        <v>0</v>
      </c>
      <c r="V387" s="77">
        <f t="shared" si="101"/>
        <v>0</v>
      </c>
      <c r="W387" s="78">
        <f t="shared" si="101"/>
        <v>0</v>
      </c>
      <c r="X387" s="78">
        <f t="shared" si="101"/>
        <v>0</v>
      </c>
    </row>
    <row r="388" spans="1:25" x14ac:dyDescent="0.25">
      <c r="C388" s="3"/>
    </row>
    <row r="389" spans="1:25" ht="13.8" thickBot="1" x14ac:dyDescent="0.3">
      <c r="C389" s="3"/>
    </row>
    <row r="390" spans="1:25" ht="15" customHeight="1" x14ac:dyDescent="0.25">
      <c r="A390" s="216" t="s">
        <v>61</v>
      </c>
      <c r="B390" s="217"/>
      <c r="C390" s="217"/>
      <c r="D390" s="193" t="s">
        <v>1</v>
      </c>
      <c r="E390" s="193"/>
      <c r="F390" s="193" t="s">
        <v>2</v>
      </c>
      <c r="G390" s="193"/>
      <c r="H390" s="193" t="s">
        <v>3</v>
      </c>
      <c r="I390" s="193"/>
      <c r="J390" s="193" t="s">
        <v>104</v>
      </c>
      <c r="K390" s="193"/>
      <c r="L390" s="193" t="s">
        <v>5</v>
      </c>
      <c r="M390" s="193"/>
      <c r="N390" s="193" t="s">
        <v>14</v>
      </c>
      <c r="O390" s="193"/>
      <c r="P390" s="193" t="s">
        <v>4</v>
      </c>
      <c r="Q390" s="193"/>
      <c r="R390" s="193" t="s">
        <v>105</v>
      </c>
      <c r="S390" s="193"/>
      <c r="T390" s="193" t="s">
        <v>0</v>
      </c>
      <c r="U390" s="193"/>
      <c r="V390" s="193" t="s">
        <v>12</v>
      </c>
      <c r="W390" s="193"/>
      <c r="X390" s="218" t="s">
        <v>8</v>
      </c>
    </row>
    <row r="391" spans="1:25" ht="13.5" customHeight="1" thickBot="1" x14ac:dyDescent="0.3">
      <c r="A391" s="221" t="s">
        <v>132</v>
      </c>
      <c r="B391" s="222"/>
      <c r="C391" s="222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219"/>
    </row>
    <row r="392" spans="1:25" ht="16.5" customHeight="1" thickBot="1" x14ac:dyDescent="0.3">
      <c r="A392" s="223" t="s">
        <v>60</v>
      </c>
      <c r="B392" s="224"/>
      <c r="C392" s="225"/>
      <c r="D392" s="45" t="s">
        <v>9</v>
      </c>
      <c r="E392" s="46" t="s">
        <v>10</v>
      </c>
      <c r="F392" s="45" t="s">
        <v>9</v>
      </c>
      <c r="G392" s="46" t="s">
        <v>10</v>
      </c>
      <c r="H392" s="45" t="s">
        <v>9</v>
      </c>
      <c r="I392" s="46" t="s">
        <v>10</v>
      </c>
      <c r="J392" s="45" t="s">
        <v>9</v>
      </c>
      <c r="K392" s="46" t="s">
        <v>10</v>
      </c>
      <c r="L392" s="47" t="s">
        <v>9</v>
      </c>
      <c r="M392" s="46" t="s">
        <v>10</v>
      </c>
      <c r="N392" s="45" t="s">
        <v>9</v>
      </c>
      <c r="O392" s="46" t="s">
        <v>10</v>
      </c>
      <c r="P392" s="45" t="s">
        <v>9</v>
      </c>
      <c r="Q392" s="46" t="s">
        <v>10</v>
      </c>
      <c r="R392" s="45" t="s">
        <v>9</v>
      </c>
      <c r="S392" s="46" t="s">
        <v>10</v>
      </c>
      <c r="T392" s="45" t="s">
        <v>9</v>
      </c>
      <c r="U392" s="48" t="s">
        <v>10</v>
      </c>
      <c r="V392" s="45" t="s">
        <v>9</v>
      </c>
      <c r="W392" s="46" t="s">
        <v>10</v>
      </c>
      <c r="X392" s="220"/>
    </row>
    <row r="393" spans="1:25" ht="27" customHeight="1" x14ac:dyDescent="0.25">
      <c r="A393" s="250" t="s">
        <v>57</v>
      </c>
      <c r="B393" s="235" t="s">
        <v>6</v>
      </c>
      <c r="C393" s="8" t="s">
        <v>121</v>
      </c>
      <c r="D393" s="53">
        <v>0</v>
      </c>
      <c r="E393" s="54">
        <v>1</v>
      </c>
      <c r="F393" s="53">
        <v>0</v>
      </c>
      <c r="G393" s="54">
        <v>0</v>
      </c>
      <c r="H393" s="55">
        <v>0</v>
      </c>
      <c r="I393" s="54">
        <v>0</v>
      </c>
      <c r="J393" s="53">
        <v>0</v>
      </c>
      <c r="K393" s="54">
        <v>0</v>
      </c>
      <c r="L393" s="55">
        <v>0</v>
      </c>
      <c r="M393" s="54">
        <v>0</v>
      </c>
      <c r="N393" s="53">
        <v>1</v>
      </c>
      <c r="O393" s="54">
        <v>0</v>
      </c>
      <c r="P393" s="53">
        <v>0</v>
      </c>
      <c r="Q393" s="54">
        <v>0</v>
      </c>
      <c r="R393" s="55">
        <v>0</v>
      </c>
      <c r="S393" s="54">
        <v>0</v>
      </c>
      <c r="T393" s="53">
        <v>0</v>
      </c>
      <c r="U393" s="54">
        <v>0</v>
      </c>
      <c r="V393" s="53">
        <f>SUM(R393,P393,N393,L393,J393,H393,F393,D393, T393)</f>
        <v>1</v>
      </c>
      <c r="W393" s="54">
        <f>SUM(S393,Q393,O393,M393,K393,I393,G393,E393,U393)</f>
        <v>1</v>
      </c>
      <c r="X393" s="54">
        <f>SUM(V393:W393)</f>
        <v>2</v>
      </c>
    </row>
    <row r="394" spans="1:25" ht="27" customHeight="1" x14ac:dyDescent="0.25">
      <c r="A394" s="251"/>
      <c r="B394" s="236"/>
      <c r="C394" s="9" t="s">
        <v>122</v>
      </c>
      <c r="D394" s="56">
        <v>2</v>
      </c>
      <c r="E394" s="57">
        <v>2</v>
      </c>
      <c r="F394" s="56">
        <v>0</v>
      </c>
      <c r="G394" s="57">
        <v>0</v>
      </c>
      <c r="H394" s="58">
        <v>0</v>
      </c>
      <c r="I394" s="57">
        <v>0</v>
      </c>
      <c r="J394" s="56">
        <v>0</v>
      </c>
      <c r="K394" s="57">
        <v>0</v>
      </c>
      <c r="L394" s="58">
        <v>0</v>
      </c>
      <c r="M394" s="57">
        <v>0</v>
      </c>
      <c r="N394" s="56">
        <v>0</v>
      </c>
      <c r="O394" s="57">
        <v>0</v>
      </c>
      <c r="P394" s="56">
        <v>0</v>
      </c>
      <c r="Q394" s="57">
        <v>0</v>
      </c>
      <c r="R394" s="58">
        <v>0</v>
      </c>
      <c r="S394" s="57">
        <v>0</v>
      </c>
      <c r="T394" s="56">
        <v>0</v>
      </c>
      <c r="U394" s="57">
        <v>0</v>
      </c>
      <c r="V394" s="56">
        <f>SUM(R394,P394,N394,L394,J394,H394,F394,D394, T394)</f>
        <v>2</v>
      </c>
      <c r="W394" s="57">
        <f>SUM(S394,Q394,O394,M394,K394,I394,G394,E394,U394)</f>
        <v>2</v>
      </c>
      <c r="X394" s="57">
        <f>SUM(V394:W394)</f>
        <v>4</v>
      </c>
    </row>
    <row r="395" spans="1:25" ht="15" customHeight="1" thickBot="1" x14ac:dyDescent="0.3">
      <c r="A395" s="251"/>
      <c r="B395" s="237"/>
      <c r="C395" s="6" t="s">
        <v>123</v>
      </c>
      <c r="D395" s="60">
        <f t="shared" ref="D395:X395" si="102">SUM(D393:D394)</f>
        <v>2</v>
      </c>
      <c r="E395" s="61">
        <f t="shared" si="102"/>
        <v>3</v>
      </c>
      <c r="F395" s="62">
        <f t="shared" si="102"/>
        <v>0</v>
      </c>
      <c r="G395" s="63">
        <f t="shared" si="102"/>
        <v>0</v>
      </c>
      <c r="H395" s="64">
        <f t="shared" si="102"/>
        <v>0</v>
      </c>
      <c r="I395" s="61">
        <f t="shared" si="102"/>
        <v>0</v>
      </c>
      <c r="J395" s="62">
        <f t="shared" si="102"/>
        <v>0</v>
      </c>
      <c r="K395" s="65">
        <f t="shared" si="102"/>
        <v>0</v>
      </c>
      <c r="L395" s="66">
        <f t="shared" si="102"/>
        <v>0</v>
      </c>
      <c r="M395" s="67">
        <f t="shared" si="102"/>
        <v>0</v>
      </c>
      <c r="N395" s="60">
        <f t="shared" si="102"/>
        <v>1</v>
      </c>
      <c r="O395" s="67">
        <f t="shared" si="102"/>
        <v>0</v>
      </c>
      <c r="P395" s="62">
        <f t="shared" si="102"/>
        <v>0</v>
      </c>
      <c r="Q395" s="65">
        <f t="shared" si="102"/>
        <v>0</v>
      </c>
      <c r="R395" s="60">
        <f t="shared" si="102"/>
        <v>0</v>
      </c>
      <c r="S395" s="61">
        <f t="shared" si="102"/>
        <v>0</v>
      </c>
      <c r="T395" s="62">
        <f t="shared" si="102"/>
        <v>0</v>
      </c>
      <c r="U395" s="65">
        <f t="shared" si="102"/>
        <v>0</v>
      </c>
      <c r="V395" s="74">
        <f t="shared" si="102"/>
        <v>3</v>
      </c>
      <c r="W395" s="75">
        <f t="shared" si="102"/>
        <v>3</v>
      </c>
      <c r="X395" s="76">
        <f t="shared" si="102"/>
        <v>6</v>
      </c>
    </row>
    <row r="396" spans="1:25" ht="27" customHeight="1" x14ac:dyDescent="0.25">
      <c r="A396" s="251"/>
      <c r="B396" s="241" t="s">
        <v>7</v>
      </c>
      <c r="C396" s="8" t="s">
        <v>121</v>
      </c>
      <c r="D396" s="53">
        <v>1</v>
      </c>
      <c r="E396" s="54">
        <v>0</v>
      </c>
      <c r="F396" s="53">
        <v>0</v>
      </c>
      <c r="G396" s="54">
        <v>0</v>
      </c>
      <c r="H396" s="55">
        <v>0</v>
      </c>
      <c r="I396" s="54">
        <v>0</v>
      </c>
      <c r="J396" s="53">
        <v>0</v>
      </c>
      <c r="K396" s="54">
        <v>0</v>
      </c>
      <c r="L396" s="55">
        <v>0</v>
      </c>
      <c r="M396" s="54">
        <v>0</v>
      </c>
      <c r="N396" s="53">
        <v>0</v>
      </c>
      <c r="O396" s="54">
        <v>0</v>
      </c>
      <c r="P396" s="53">
        <v>0</v>
      </c>
      <c r="Q396" s="54">
        <v>0</v>
      </c>
      <c r="R396" s="55">
        <v>0</v>
      </c>
      <c r="S396" s="54">
        <v>0</v>
      </c>
      <c r="T396" s="53">
        <v>0</v>
      </c>
      <c r="U396" s="54">
        <v>0</v>
      </c>
      <c r="V396" s="53">
        <f>SUM(R396,P396,N396,L396,J396,H396,F396,D396, T396)</f>
        <v>1</v>
      </c>
      <c r="W396" s="54">
        <f>SUM(S396,Q396,O396,M396,K396,I396,G396,E396,U396)</f>
        <v>0</v>
      </c>
      <c r="X396" s="54">
        <f>SUM(V396:W396)</f>
        <v>1</v>
      </c>
    </row>
    <row r="397" spans="1:25" ht="27" customHeight="1" x14ac:dyDescent="0.25">
      <c r="A397" s="251"/>
      <c r="B397" s="242"/>
      <c r="C397" s="10" t="s">
        <v>122</v>
      </c>
      <c r="D397" s="71">
        <v>1</v>
      </c>
      <c r="E397" s="72">
        <v>0</v>
      </c>
      <c r="F397" s="71">
        <v>0</v>
      </c>
      <c r="G397" s="72">
        <v>0</v>
      </c>
      <c r="H397" s="73">
        <v>0</v>
      </c>
      <c r="I397" s="72">
        <v>0</v>
      </c>
      <c r="J397" s="71">
        <v>0</v>
      </c>
      <c r="K397" s="72">
        <v>0</v>
      </c>
      <c r="L397" s="73">
        <v>0</v>
      </c>
      <c r="M397" s="72">
        <v>0</v>
      </c>
      <c r="N397" s="71">
        <v>0</v>
      </c>
      <c r="O397" s="72">
        <v>0</v>
      </c>
      <c r="P397" s="71">
        <v>0</v>
      </c>
      <c r="Q397" s="72">
        <v>0</v>
      </c>
      <c r="R397" s="73">
        <v>0</v>
      </c>
      <c r="S397" s="72">
        <v>0</v>
      </c>
      <c r="T397" s="71">
        <v>0</v>
      </c>
      <c r="U397" s="72">
        <v>0</v>
      </c>
      <c r="V397" s="56">
        <f>SUM(R397,P397,N397,L397,J397,H397,F397,D397, T397)</f>
        <v>1</v>
      </c>
      <c r="W397" s="57">
        <f>SUM(S397,Q397,O397,M397,K397,I397,G397,E397,U397)</f>
        <v>0</v>
      </c>
      <c r="X397" s="57">
        <f>SUM(V397:W397)</f>
        <v>1</v>
      </c>
    </row>
    <row r="398" spans="1:25" ht="15" customHeight="1" thickBot="1" x14ac:dyDescent="0.3">
      <c r="A398" s="252"/>
      <c r="B398" s="243"/>
      <c r="C398" s="7" t="s">
        <v>11</v>
      </c>
      <c r="D398" s="60">
        <f t="shared" ref="D398:X398" si="103">SUM(D396:D397)</f>
        <v>2</v>
      </c>
      <c r="E398" s="61">
        <f t="shared" si="103"/>
        <v>0</v>
      </c>
      <c r="F398" s="62">
        <f t="shared" si="103"/>
        <v>0</v>
      </c>
      <c r="G398" s="63">
        <f t="shared" si="103"/>
        <v>0</v>
      </c>
      <c r="H398" s="64">
        <f t="shared" si="103"/>
        <v>0</v>
      </c>
      <c r="I398" s="61">
        <f t="shared" si="103"/>
        <v>0</v>
      </c>
      <c r="J398" s="62">
        <f t="shared" si="103"/>
        <v>0</v>
      </c>
      <c r="K398" s="65">
        <f t="shared" si="103"/>
        <v>0</v>
      </c>
      <c r="L398" s="66">
        <f t="shared" si="103"/>
        <v>0</v>
      </c>
      <c r="M398" s="67">
        <f t="shared" si="103"/>
        <v>0</v>
      </c>
      <c r="N398" s="60">
        <f t="shared" si="103"/>
        <v>0</v>
      </c>
      <c r="O398" s="67">
        <f t="shared" si="103"/>
        <v>0</v>
      </c>
      <c r="P398" s="62">
        <f t="shared" si="103"/>
        <v>0</v>
      </c>
      <c r="Q398" s="65">
        <f t="shared" si="103"/>
        <v>0</v>
      </c>
      <c r="R398" s="60">
        <f t="shared" si="103"/>
        <v>0</v>
      </c>
      <c r="S398" s="61">
        <f t="shared" si="103"/>
        <v>0</v>
      </c>
      <c r="T398" s="62">
        <f t="shared" si="103"/>
        <v>0</v>
      </c>
      <c r="U398" s="65">
        <f t="shared" si="103"/>
        <v>0</v>
      </c>
      <c r="V398" s="74">
        <f t="shared" si="103"/>
        <v>2</v>
      </c>
      <c r="W398" s="75">
        <f t="shared" si="103"/>
        <v>0</v>
      </c>
      <c r="X398" s="76">
        <f t="shared" si="103"/>
        <v>2</v>
      </c>
    </row>
    <row r="399" spans="1:25" ht="15" customHeight="1" thickBot="1" x14ac:dyDescent="0.3">
      <c r="A399" s="211" t="s">
        <v>12</v>
      </c>
      <c r="B399" s="212"/>
      <c r="C399" s="212"/>
      <c r="D399" s="77">
        <f t="shared" ref="D399:X399" si="104">SUM(D398,D395)</f>
        <v>4</v>
      </c>
      <c r="E399" s="78">
        <f t="shared" si="104"/>
        <v>3</v>
      </c>
      <c r="F399" s="77">
        <f t="shared" si="104"/>
        <v>0</v>
      </c>
      <c r="G399" s="78">
        <f t="shared" si="104"/>
        <v>0</v>
      </c>
      <c r="H399" s="79">
        <f t="shared" si="104"/>
        <v>0</v>
      </c>
      <c r="I399" s="78">
        <f t="shared" si="104"/>
        <v>0</v>
      </c>
      <c r="J399" s="77">
        <f t="shared" si="104"/>
        <v>0</v>
      </c>
      <c r="K399" s="78">
        <f t="shared" si="104"/>
        <v>0</v>
      </c>
      <c r="L399" s="79">
        <f t="shared" si="104"/>
        <v>0</v>
      </c>
      <c r="M399" s="78">
        <f t="shared" si="104"/>
        <v>0</v>
      </c>
      <c r="N399" s="77">
        <f t="shared" si="104"/>
        <v>1</v>
      </c>
      <c r="O399" s="78">
        <f t="shared" si="104"/>
        <v>0</v>
      </c>
      <c r="P399" s="77">
        <f t="shared" si="104"/>
        <v>0</v>
      </c>
      <c r="Q399" s="78">
        <f t="shared" si="104"/>
        <v>0</v>
      </c>
      <c r="R399" s="79">
        <f t="shared" si="104"/>
        <v>0</v>
      </c>
      <c r="S399" s="78">
        <f t="shared" si="104"/>
        <v>0</v>
      </c>
      <c r="T399" s="77">
        <f t="shared" si="104"/>
        <v>0</v>
      </c>
      <c r="U399" s="78">
        <f t="shared" si="104"/>
        <v>0</v>
      </c>
      <c r="V399" s="77">
        <f t="shared" si="104"/>
        <v>5</v>
      </c>
      <c r="W399" s="78">
        <f t="shared" si="104"/>
        <v>3</v>
      </c>
      <c r="X399" s="78">
        <f t="shared" si="104"/>
        <v>8</v>
      </c>
      <c r="Y399" s="14"/>
    </row>
    <row r="400" spans="1:25" x14ac:dyDescent="0.25">
      <c r="C400" s="3"/>
    </row>
    <row r="401" spans="1:25" ht="13.8" thickBot="1" x14ac:dyDescent="0.3">
      <c r="C401" s="3"/>
    </row>
    <row r="402" spans="1:25" ht="15" customHeight="1" x14ac:dyDescent="0.25">
      <c r="A402" s="216" t="s">
        <v>62</v>
      </c>
      <c r="B402" s="217"/>
      <c r="C402" s="217"/>
      <c r="D402" s="193" t="s">
        <v>1</v>
      </c>
      <c r="E402" s="193"/>
      <c r="F402" s="193" t="s">
        <v>2</v>
      </c>
      <c r="G402" s="193"/>
      <c r="H402" s="193" t="s">
        <v>3</v>
      </c>
      <c r="I402" s="193"/>
      <c r="J402" s="193" t="s">
        <v>104</v>
      </c>
      <c r="K402" s="193"/>
      <c r="L402" s="193" t="s">
        <v>5</v>
      </c>
      <c r="M402" s="193"/>
      <c r="N402" s="193" t="s">
        <v>14</v>
      </c>
      <c r="O402" s="193"/>
      <c r="P402" s="193" t="s">
        <v>4</v>
      </c>
      <c r="Q402" s="193"/>
      <c r="R402" s="193" t="s">
        <v>105</v>
      </c>
      <c r="S402" s="193"/>
      <c r="T402" s="193" t="s">
        <v>0</v>
      </c>
      <c r="U402" s="193"/>
      <c r="V402" s="193" t="s">
        <v>12</v>
      </c>
      <c r="W402" s="193"/>
      <c r="X402" s="218" t="s">
        <v>8</v>
      </c>
    </row>
    <row r="403" spans="1:25" ht="13.5" customHeight="1" thickBot="1" x14ac:dyDescent="0.3">
      <c r="A403" s="221" t="s">
        <v>132</v>
      </c>
      <c r="B403" s="222"/>
      <c r="C403" s="222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219"/>
    </row>
    <row r="404" spans="1:25" ht="16.5" customHeight="1" thickBot="1" x14ac:dyDescent="0.3">
      <c r="A404" s="223" t="s">
        <v>63</v>
      </c>
      <c r="B404" s="224"/>
      <c r="C404" s="225"/>
      <c r="D404" s="45" t="s">
        <v>9</v>
      </c>
      <c r="E404" s="46" t="s">
        <v>10</v>
      </c>
      <c r="F404" s="45" t="s">
        <v>9</v>
      </c>
      <c r="G404" s="46" t="s">
        <v>10</v>
      </c>
      <c r="H404" s="45" t="s">
        <v>9</v>
      </c>
      <c r="I404" s="46" t="s">
        <v>10</v>
      </c>
      <c r="J404" s="45" t="s">
        <v>9</v>
      </c>
      <c r="K404" s="46" t="s">
        <v>10</v>
      </c>
      <c r="L404" s="47" t="s">
        <v>9</v>
      </c>
      <c r="M404" s="46" t="s">
        <v>10</v>
      </c>
      <c r="N404" s="45" t="s">
        <v>9</v>
      </c>
      <c r="O404" s="46" t="s">
        <v>10</v>
      </c>
      <c r="P404" s="45" t="s">
        <v>9</v>
      </c>
      <c r="Q404" s="46" t="s">
        <v>10</v>
      </c>
      <c r="R404" s="45" t="s">
        <v>9</v>
      </c>
      <c r="S404" s="46" t="s">
        <v>10</v>
      </c>
      <c r="T404" s="45" t="s">
        <v>9</v>
      </c>
      <c r="U404" s="48" t="s">
        <v>10</v>
      </c>
      <c r="V404" s="45" t="s">
        <v>9</v>
      </c>
      <c r="W404" s="46" t="s">
        <v>10</v>
      </c>
      <c r="X404" s="220"/>
    </row>
    <row r="405" spans="1:25" ht="27" customHeight="1" x14ac:dyDescent="0.25">
      <c r="A405" s="258" t="s">
        <v>54</v>
      </c>
      <c r="B405" s="238" t="s">
        <v>6</v>
      </c>
      <c r="C405" s="9" t="s">
        <v>121</v>
      </c>
      <c r="D405" s="56">
        <v>2</v>
      </c>
      <c r="E405" s="57">
        <v>4</v>
      </c>
      <c r="F405" s="56">
        <v>0</v>
      </c>
      <c r="G405" s="57">
        <v>0</v>
      </c>
      <c r="H405" s="58">
        <v>0</v>
      </c>
      <c r="I405" s="57">
        <v>0</v>
      </c>
      <c r="J405" s="56">
        <v>0</v>
      </c>
      <c r="K405" s="57">
        <v>0</v>
      </c>
      <c r="L405" s="58">
        <v>0</v>
      </c>
      <c r="M405" s="57">
        <v>0</v>
      </c>
      <c r="N405" s="56">
        <v>0</v>
      </c>
      <c r="O405" s="57">
        <v>0</v>
      </c>
      <c r="P405" s="56">
        <v>0</v>
      </c>
      <c r="Q405" s="57">
        <v>0</v>
      </c>
      <c r="R405" s="58">
        <v>0</v>
      </c>
      <c r="S405" s="57">
        <v>1</v>
      </c>
      <c r="T405" s="56">
        <v>0</v>
      </c>
      <c r="U405" s="57">
        <v>0</v>
      </c>
      <c r="V405" s="59">
        <f>SUM(R405,P405,N405,L405,J405,H405,F405,D405, T405)</f>
        <v>2</v>
      </c>
      <c r="W405" s="57">
        <f>SUM(S405,Q405,O405,M405,K405,I405,G405,E405,U405)</f>
        <v>5</v>
      </c>
      <c r="X405" s="57">
        <f>SUM(V405:W405)</f>
        <v>7</v>
      </c>
    </row>
    <row r="406" spans="1:25" ht="27" customHeight="1" x14ac:dyDescent="0.25">
      <c r="A406" s="259"/>
      <c r="B406" s="239"/>
      <c r="C406" s="9" t="s">
        <v>122</v>
      </c>
      <c r="D406" s="56">
        <v>2</v>
      </c>
      <c r="E406" s="57">
        <v>1</v>
      </c>
      <c r="F406" s="56">
        <v>0</v>
      </c>
      <c r="G406" s="57">
        <v>0</v>
      </c>
      <c r="H406" s="58">
        <v>0</v>
      </c>
      <c r="I406" s="57">
        <v>0</v>
      </c>
      <c r="J406" s="56">
        <v>0</v>
      </c>
      <c r="K406" s="57">
        <v>0</v>
      </c>
      <c r="L406" s="58">
        <v>0</v>
      </c>
      <c r="M406" s="57">
        <v>0</v>
      </c>
      <c r="N406" s="56">
        <v>0</v>
      </c>
      <c r="O406" s="57">
        <v>0</v>
      </c>
      <c r="P406" s="56">
        <v>1</v>
      </c>
      <c r="Q406" s="57">
        <v>0</v>
      </c>
      <c r="R406" s="58">
        <v>1</v>
      </c>
      <c r="S406" s="57">
        <v>1</v>
      </c>
      <c r="T406" s="56">
        <v>0</v>
      </c>
      <c r="U406" s="57">
        <v>0</v>
      </c>
      <c r="V406" s="56">
        <f>SUM(R406,P406,N406,L406,J406,H406,F406,D406, T406)</f>
        <v>4</v>
      </c>
      <c r="W406" s="57">
        <f>SUM(S406,Q406,O406,M406,K406,I406,G406,E406,U406)</f>
        <v>2</v>
      </c>
      <c r="X406" s="57">
        <f>SUM(V406:W406)</f>
        <v>6</v>
      </c>
    </row>
    <row r="407" spans="1:25" ht="15" customHeight="1" thickBot="1" x14ac:dyDescent="0.3">
      <c r="A407" s="259"/>
      <c r="B407" s="240"/>
      <c r="C407" s="6" t="s">
        <v>123</v>
      </c>
      <c r="D407" s="60">
        <f t="shared" ref="D407:X407" si="105">SUM(D405:D406)</f>
        <v>4</v>
      </c>
      <c r="E407" s="61">
        <f t="shared" si="105"/>
        <v>5</v>
      </c>
      <c r="F407" s="62">
        <f t="shared" si="105"/>
        <v>0</v>
      </c>
      <c r="G407" s="63">
        <f t="shared" si="105"/>
        <v>0</v>
      </c>
      <c r="H407" s="64">
        <f t="shared" si="105"/>
        <v>0</v>
      </c>
      <c r="I407" s="61">
        <f t="shared" si="105"/>
        <v>0</v>
      </c>
      <c r="J407" s="62">
        <f t="shared" si="105"/>
        <v>0</v>
      </c>
      <c r="K407" s="65">
        <f t="shared" si="105"/>
        <v>0</v>
      </c>
      <c r="L407" s="66">
        <f t="shared" si="105"/>
        <v>0</v>
      </c>
      <c r="M407" s="67">
        <f t="shared" si="105"/>
        <v>0</v>
      </c>
      <c r="N407" s="60">
        <f t="shared" si="105"/>
        <v>0</v>
      </c>
      <c r="O407" s="67">
        <f t="shared" si="105"/>
        <v>0</v>
      </c>
      <c r="P407" s="62">
        <f t="shared" si="105"/>
        <v>1</v>
      </c>
      <c r="Q407" s="65">
        <f t="shared" si="105"/>
        <v>0</v>
      </c>
      <c r="R407" s="60">
        <f t="shared" si="105"/>
        <v>1</v>
      </c>
      <c r="S407" s="61">
        <f t="shared" si="105"/>
        <v>2</v>
      </c>
      <c r="T407" s="62">
        <f t="shared" si="105"/>
        <v>0</v>
      </c>
      <c r="U407" s="65">
        <f t="shared" si="105"/>
        <v>0</v>
      </c>
      <c r="V407" s="68">
        <f t="shared" si="105"/>
        <v>6</v>
      </c>
      <c r="W407" s="69">
        <f t="shared" si="105"/>
        <v>7</v>
      </c>
      <c r="X407" s="70">
        <f t="shared" si="105"/>
        <v>13</v>
      </c>
    </row>
    <row r="408" spans="1:25" ht="27" customHeight="1" x14ac:dyDescent="0.25">
      <c r="A408" s="259"/>
      <c r="B408" s="241" t="s">
        <v>7</v>
      </c>
      <c r="C408" s="8" t="s">
        <v>121</v>
      </c>
      <c r="D408" s="53">
        <v>0</v>
      </c>
      <c r="E408" s="54">
        <v>1</v>
      </c>
      <c r="F408" s="53">
        <v>0</v>
      </c>
      <c r="G408" s="54">
        <v>0</v>
      </c>
      <c r="H408" s="55">
        <v>0</v>
      </c>
      <c r="I408" s="54">
        <v>0</v>
      </c>
      <c r="J408" s="53">
        <v>0</v>
      </c>
      <c r="K408" s="54">
        <v>0</v>
      </c>
      <c r="L408" s="55">
        <v>0</v>
      </c>
      <c r="M408" s="54">
        <v>0</v>
      </c>
      <c r="N408" s="53">
        <v>0</v>
      </c>
      <c r="O408" s="54">
        <v>0</v>
      </c>
      <c r="P408" s="53">
        <v>0</v>
      </c>
      <c r="Q408" s="54">
        <v>0</v>
      </c>
      <c r="R408" s="55">
        <v>0</v>
      </c>
      <c r="S408" s="54">
        <v>0</v>
      </c>
      <c r="T408" s="53">
        <v>0</v>
      </c>
      <c r="U408" s="54">
        <v>0</v>
      </c>
      <c r="V408" s="53">
        <f>SUM(R408,P408,N408,L408,J408,H408,F408,D408, T408)</f>
        <v>0</v>
      </c>
      <c r="W408" s="54">
        <f>SUM(S408,Q408,O408,M408,K408,I408,G408,E408,U408)</f>
        <v>1</v>
      </c>
      <c r="X408" s="54">
        <f>SUM(V408:W408)</f>
        <v>1</v>
      </c>
    </row>
    <row r="409" spans="1:25" ht="27" customHeight="1" x14ac:dyDescent="0.25">
      <c r="A409" s="259"/>
      <c r="B409" s="242"/>
      <c r="C409" s="10" t="s">
        <v>122</v>
      </c>
      <c r="D409" s="71">
        <v>0</v>
      </c>
      <c r="E409" s="72">
        <v>0</v>
      </c>
      <c r="F409" s="71">
        <v>0</v>
      </c>
      <c r="G409" s="72">
        <v>0</v>
      </c>
      <c r="H409" s="73">
        <v>0</v>
      </c>
      <c r="I409" s="72">
        <v>0</v>
      </c>
      <c r="J409" s="71">
        <v>0</v>
      </c>
      <c r="K409" s="72">
        <v>0</v>
      </c>
      <c r="L409" s="73">
        <v>0</v>
      </c>
      <c r="M409" s="72">
        <v>0</v>
      </c>
      <c r="N409" s="71">
        <v>0</v>
      </c>
      <c r="O409" s="72">
        <v>0</v>
      </c>
      <c r="P409" s="71">
        <v>0</v>
      </c>
      <c r="Q409" s="72">
        <v>0</v>
      </c>
      <c r="R409" s="73">
        <v>0</v>
      </c>
      <c r="S409" s="72">
        <v>1</v>
      </c>
      <c r="T409" s="71">
        <v>0</v>
      </c>
      <c r="U409" s="72">
        <v>0</v>
      </c>
      <c r="V409" s="56">
        <f>SUM(R409,P409,N409,L409,J409,H409,F409,D409, T409)</f>
        <v>0</v>
      </c>
      <c r="W409" s="57">
        <f>SUM(S409,Q409,O409,M409,K409,I409,G409,E409,U409)</f>
        <v>1</v>
      </c>
      <c r="X409" s="57">
        <f>SUM(V409:W409)</f>
        <v>1</v>
      </c>
    </row>
    <row r="410" spans="1:25" ht="15" customHeight="1" thickBot="1" x14ac:dyDescent="0.3">
      <c r="A410" s="260"/>
      <c r="B410" s="243"/>
      <c r="C410" s="7" t="s">
        <v>11</v>
      </c>
      <c r="D410" s="60">
        <f t="shared" ref="D410:X410" si="106">SUM(D408:D409)</f>
        <v>0</v>
      </c>
      <c r="E410" s="61">
        <f t="shared" si="106"/>
        <v>1</v>
      </c>
      <c r="F410" s="62">
        <f t="shared" si="106"/>
        <v>0</v>
      </c>
      <c r="G410" s="63">
        <f t="shared" si="106"/>
        <v>0</v>
      </c>
      <c r="H410" s="64">
        <f t="shared" si="106"/>
        <v>0</v>
      </c>
      <c r="I410" s="61">
        <f t="shared" si="106"/>
        <v>0</v>
      </c>
      <c r="J410" s="62">
        <f t="shared" si="106"/>
        <v>0</v>
      </c>
      <c r="K410" s="65">
        <f t="shared" si="106"/>
        <v>0</v>
      </c>
      <c r="L410" s="66">
        <f t="shared" si="106"/>
        <v>0</v>
      </c>
      <c r="M410" s="67">
        <f t="shared" si="106"/>
        <v>0</v>
      </c>
      <c r="N410" s="60">
        <f t="shared" si="106"/>
        <v>0</v>
      </c>
      <c r="O410" s="67">
        <f t="shared" si="106"/>
        <v>0</v>
      </c>
      <c r="P410" s="62">
        <f t="shared" si="106"/>
        <v>0</v>
      </c>
      <c r="Q410" s="65">
        <f t="shared" si="106"/>
        <v>0</v>
      </c>
      <c r="R410" s="60">
        <f t="shared" si="106"/>
        <v>0</v>
      </c>
      <c r="S410" s="61">
        <f t="shared" si="106"/>
        <v>1</v>
      </c>
      <c r="T410" s="62">
        <f t="shared" si="106"/>
        <v>0</v>
      </c>
      <c r="U410" s="65">
        <f t="shared" si="106"/>
        <v>0</v>
      </c>
      <c r="V410" s="74">
        <f t="shared" si="106"/>
        <v>0</v>
      </c>
      <c r="W410" s="75">
        <f t="shared" si="106"/>
        <v>2</v>
      </c>
      <c r="X410" s="76">
        <f t="shared" si="106"/>
        <v>2</v>
      </c>
    </row>
    <row r="411" spans="1:25" ht="15" customHeight="1" thickBot="1" x14ac:dyDescent="0.3">
      <c r="A411" s="211" t="s">
        <v>12</v>
      </c>
      <c r="B411" s="212"/>
      <c r="C411" s="212"/>
      <c r="D411" s="77">
        <f t="shared" ref="D411:X411" si="107">SUM(D410,D407)</f>
        <v>4</v>
      </c>
      <c r="E411" s="78">
        <f t="shared" si="107"/>
        <v>6</v>
      </c>
      <c r="F411" s="77">
        <f t="shared" si="107"/>
        <v>0</v>
      </c>
      <c r="G411" s="78">
        <f t="shared" si="107"/>
        <v>0</v>
      </c>
      <c r="H411" s="79">
        <f t="shared" si="107"/>
        <v>0</v>
      </c>
      <c r="I411" s="78">
        <f t="shared" si="107"/>
        <v>0</v>
      </c>
      <c r="J411" s="77">
        <f t="shared" si="107"/>
        <v>0</v>
      </c>
      <c r="K411" s="78">
        <f t="shared" si="107"/>
        <v>0</v>
      </c>
      <c r="L411" s="79">
        <f t="shared" si="107"/>
        <v>0</v>
      </c>
      <c r="M411" s="78">
        <f t="shared" si="107"/>
        <v>0</v>
      </c>
      <c r="N411" s="77">
        <f t="shared" si="107"/>
        <v>0</v>
      </c>
      <c r="O411" s="78">
        <f t="shared" si="107"/>
        <v>0</v>
      </c>
      <c r="P411" s="77">
        <f t="shared" si="107"/>
        <v>1</v>
      </c>
      <c r="Q411" s="78">
        <f t="shared" si="107"/>
        <v>0</v>
      </c>
      <c r="R411" s="79">
        <f t="shared" si="107"/>
        <v>1</v>
      </c>
      <c r="S411" s="78">
        <f t="shared" si="107"/>
        <v>3</v>
      </c>
      <c r="T411" s="77">
        <f t="shared" si="107"/>
        <v>0</v>
      </c>
      <c r="U411" s="78">
        <f t="shared" si="107"/>
        <v>0</v>
      </c>
      <c r="V411" s="77">
        <f t="shared" si="107"/>
        <v>6</v>
      </c>
      <c r="W411" s="78">
        <f t="shared" si="107"/>
        <v>9</v>
      </c>
      <c r="X411" s="78">
        <f t="shared" si="107"/>
        <v>15</v>
      </c>
    </row>
    <row r="412" spans="1:25" ht="13.8" thickBot="1" x14ac:dyDescent="0.3">
      <c r="C412" s="3"/>
    </row>
    <row r="413" spans="1:25" ht="15" customHeight="1" x14ac:dyDescent="0.25">
      <c r="A413" s="216" t="s">
        <v>66</v>
      </c>
      <c r="B413" s="217"/>
      <c r="C413" s="217"/>
      <c r="D413" s="193" t="s">
        <v>1</v>
      </c>
      <c r="E413" s="193"/>
      <c r="F413" s="193" t="s">
        <v>2</v>
      </c>
      <c r="G413" s="193"/>
      <c r="H413" s="193" t="s">
        <v>3</v>
      </c>
      <c r="I413" s="193"/>
      <c r="J413" s="193" t="s">
        <v>104</v>
      </c>
      <c r="K413" s="193"/>
      <c r="L413" s="193" t="s">
        <v>5</v>
      </c>
      <c r="M413" s="193"/>
      <c r="N413" s="193" t="s">
        <v>14</v>
      </c>
      <c r="O413" s="193"/>
      <c r="P413" s="193" t="s">
        <v>4</v>
      </c>
      <c r="Q413" s="193"/>
      <c r="R413" s="193" t="s">
        <v>105</v>
      </c>
      <c r="S413" s="193"/>
      <c r="T413" s="193" t="s">
        <v>0</v>
      </c>
      <c r="U413" s="193"/>
      <c r="V413" s="193" t="s">
        <v>12</v>
      </c>
      <c r="W413" s="193"/>
      <c r="X413" s="218" t="s">
        <v>8</v>
      </c>
    </row>
    <row r="414" spans="1:25" ht="13.5" customHeight="1" thickBot="1" x14ac:dyDescent="0.3">
      <c r="A414" s="221" t="s">
        <v>132</v>
      </c>
      <c r="B414" s="222"/>
      <c r="C414" s="222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219"/>
    </row>
    <row r="415" spans="1:25" ht="16.5" customHeight="1" thickBot="1" x14ac:dyDescent="0.3">
      <c r="A415" s="223" t="s">
        <v>67</v>
      </c>
      <c r="B415" s="224"/>
      <c r="C415" s="225"/>
      <c r="D415" s="45" t="s">
        <v>9</v>
      </c>
      <c r="E415" s="46" t="s">
        <v>10</v>
      </c>
      <c r="F415" s="45" t="s">
        <v>9</v>
      </c>
      <c r="G415" s="46" t="s">
        <v>10</v>
      </c>
      <c r="H415" s="45" t="s">
        <v>9</v>
      </c>
      <c r="I415" s="46" t="s">
        <v>10</v>
      </c>
      <c r="J415" s="45" t="s">
        <v>9</v>
      </c>
      <c r="K415" s="46" t="s">
        <v>10</v>
      </c>
      <c r="L415" s="47" t="s">
        <v>9</v>
      </c>
      <c r="M415" s="46" t="s">
        <v>10</v>
      </c>
      <c r="N415" s="45" t="s">
        <v>9</v>
      </c>
      <c r="O415" s="46" t="s">
        <v>10</v>
      </c>
      <c r="P415" s="45" t="s">
        <v>9</v>
      </c>
      <c r="Q415" s="46" t="s">
        <v>10</v>
      </c>
      <c r="R415" s="45" t="s">
        <v>9</v>
      </c>
      <c r="S415" s="46" t="s">
        <v>10</v>
      </c>
      <c r="T415" s="45" t="s">
        <v>9</v>
      </c>
      <c r="U415" s="48" t="s">
        <v>10</v>
      </c>
      <c r="V415" s="45" t="s">
        <v>9</v>
      </c>
      <c r="W415" s="46" t="s">
        <v>10</v>
      </c>
      <c r="X415" s="220"/>
    </row>
    <row r="416" spans="1:25" s="2" customFormat="1" ht="27" customHeight="1" x14ac:dyDescent="0.25">
      <c r="A416" s="264" t="s">
        <v>46</v>
      </c>
      <c r="B416" s="235" t="s">
        <v>6</v>
      </c>
      <c r="C416" s="34" t="s">
        <v>121</v>
      </c>
      <c r="D416" s="53">
        <v>0</v>
      </c>
      <c r="E416" s="54">
        <v>0</v>
      </c>
      <c r="F416" s="53">
        <v>0</v>
      </c>
      <c r="G416" s="54">
        <v>0</v>
      </c>
      <c r="H416" s="55">
        <v>0</v>
      </c>
      <c r="I416" s="54">
        <v>0</v>
      </c>
      <c r="J416" s="53">
        <v>0</v>
      </c>
      <c r="K416" s="54">
        <v>0</v>
      </c>
      <c r="L416" s="55">
        <v>0</v>
      </c>
      <c r="M416" s="54">
        <v>0</v>
      </c>
      <c r="N416" s="53">
        <v>1</v>
      </c>
      <c r="O416" s="54">
        <v>0</v>
      </c>
      <c r="P416" s="53">
        <v>0</v>
      </c>
      <c r="Q416" s="54">
        <v>0</v>
      </c>
      <c r="R416" s="55">
        <v>0</v>
      </c>
      <c r="S416" s="54">
        <v>0</v>
      </c>
      <c r="T416" s="53">
        <v>0</v>
      </c>
      <c r="U416" s="54">
        <v>0</v>
      </c>
      <c r="V416" s="53">
        <f>SUM(R416,P416,N416,L416,J416,H416,F416,D416, T416)</f>
        <v>1</v>
      </c>
      <c r="W416" s="54">
        <f>SUM(S416,Q416,O416,M416,K416,I416,G416,E416,U416)</f>
        <v>0</v>
      </c>
      <c r="X416" s="54">
        <f>SUM(V416:W416)</f>
        <v>1</v>
      </c>
      <c r="Y416" s="29"/>
    </row>
    <row r="417" spans="1:27" s="2" customFormat="1" ht="27" customHeight="1" x14ac:dyDescent="0.25">
      <c r="A417" s="265"/>
      <c r="B417" s="236"/>
      <c r="C417" s="9" t="s">
        <v>122</v>
      </c>
      <c r="D417" s="56">
        <v>2</v>
      </c>
      <c r="E417" s="57">
        <v>0</v>
      </c>
      <c r="F417" s="56">
        <v>0</v>
      </c>
      <c r="G417" s="57">
        <v>0</v>
      </c>
      <c r="H417" s="58">
        <v>0</v>
      </c>
      <c r="I417" s="57">
        <v>0</v>
      </c>
      <c r="J417" s="56">
        <v>0</v>
      </c>
      <c r="K417" s="57">
        <v>0</v>
      </c>
      <c r="L417" s="58">
        <v>0</v>
      </c>
      <c r="M417" s="57">
        <v>0</v>
      </c>
      <c r="N417" s="56">
        <v>0</v>
      </c>
      <c r="O417" s="57">
        <v>0</v>
      </c>
      <c r="P417" s="56">
        <v>0</v>
      </c>
      <c r="Q417" s="57">
        <v>0</v>
      </c>
      <c r="R417" s="58">
        <v>2</v>
      </c>
      <c r="S417" s="57">
        <v>0</v>
      </c>
      <c r="T417" s="56">
        <v>0</v>
      </c>
      <c r="U417" s="57">
        <v>0</v>
      </c>
      <c r="V417" s="59">
        <f>SUM(R417,P417,N417,L417,J417,H417,F417,D417, T417)</f>
        <v>4</v>
      </c>
      <c r="W417" s="57">
        <f>SUM(S417,Q417,O417,M417,K417,I417,G417,E417,U417)</f>
        <v>0</v>
      </c>
      <c r="X417" s="57">
        <f>SUM(V417:W417)</f>
        <v>4</v>
      </c>
      <c r="Y417" s="29"/>
    </row>
    <row r="418" spans="1:27" s="2" customFormat="1" ht="15" customHeight="1" thickBot="1" x14ac:dyDescent="0.3">
      <c r="A418" s="265"/>
      <c r="B418" s="237"/>
      <c r="C418" s="35" t="s">
        <v>123</v>
      </c>
      <c r="D418" s="60">
        <f t="shared" ref="D418:X418" si="108">SUM(D416:D417)</f>
        <v>2</v>
      </c>
      <c r="E418" s="61">
        <f t="shared" si="108"/>
        <v>0</v>
      </c>
      <c r="F418" s="62">
        <f t="shared" si="108"/>
        <v>0</v>
      </c>
      <c r="G418" s="63">
        <f t="shared" si="108"/>
        <v>0</v>
      </c>
      <c r="H418" s="64">
        <f t="shared" si="108"/>
        <v>0</v>
      </c>
      <c r="I418" s="61">
        <f t="shared" si="108"/>
        <v>0</v>
      </c>
      <c r="J418" s="62">
        <f t="shared" si="108"/>
        <v>0</v>
      </c>
      <c r="K418" s="65">
        <f t="shared" si="108"/>
        <v>0</v>
      </c>
      <c r="L418" s="66">
        <f t="shared" si="108"/>
        <v>0</v>
      </c>
      <c r="M418" s="67">
        <f t="shared" si="108"/>
        <v>0</v>
      </c>
      <c r="N418" s="60">
        <f t="shared" si="108"/>
        <v>1</v>
      </c>
      <c r="O418" s="67">
        <f t="shared" si="108"/>
        <v>0</v>
      </c>
      <c r="P418" s="62">
        <f t="shared" si="108"/>
        <v>0</v>
      </c>
      <c r="Q418" s="65">
        <f t="shared" si="108"/>
        <v>0</v>
      </c>
      <c r="R418" s="60">
        <f t="shared" si="108"/>
        <v>2</v>
      </c>
      <c r="S418" s="61">
        <f t="shared" si="108"/>
        <v>0</v>
      </c>
      <c r="T418" s="62">
        <f t="shared" si="108"/>
        <v>0</v>
      </c>
      <c r="U418" s="65">
        <f t="shared" si="108"/>
        <v>0</v>
      </c>
      <c r="V418" s="74">
        <f t="shared" si="108"/>
        <v>5</v>
      </c>
      <c r="W418" s="75">
        <f t="shared" si="108"/>
        <v>0</v>
      </c>
      <c r="X418" s="76">
        <f t="shared" si="108"/>
        <v>5</v>
      </c>
      <c r="Y418" s="29"/>
    </row>
    <row r="419" spans="1:27" s="2" customFormat="1" ht="27" customHeight="1" x14ac:dyDescent="0.25">
      <c r="A419" s="265"/>
      <c r="B419" s="276" t="s">
        <v>7</v>
      </c>
      <c r="C419" s="34" t="s">
        <v>121</v>
      </c>
      <c r="D419" s="53">
        <v>0</v>
      </c>
      <c r="E419" s="54">
        <v>0</v>
      </c>
      <c r="F419" s="53">
        <v>0</v>
      </c>
      <c r="G419" s="54">
        <v>0</v>
      </c>
      <c r="H419" s="55">
        <v>0</v>
      </c>
      <c r="I419" s="54">
        <v>0</v>
      </c>
      <c r="J419" s="53">
        <v>0</v>
      </c>
      <c r="K419" s="54">
        <v>0</v>
      </c>
      <c r="L419" s="55">
        <v>0</v>
      </c>
      <c r="M419" s="54">
        <v>0</v>
      </c>
      <c r="N419" s="53">
        <v>0</v>
      </c>
      <c r="O419" s="54">
        <v>0</v>
      </c>
      <c r="P419" s="53">
        <v>0</v>
      </c>
      <c r="Q419" s="54">
        <v>0</v>
      </c>
      <c r="R419" s="55">
        <v>0</v>
      </c>
      <c r="S419" s="54">
        <v>0</v>
      </c>
      <c r="T419" s="53">
        <v>0</v>
      </c>
      <c r="U419" s="54">
        <v>0</v>
      </c>
      <c r="V419" s="53">
        <f>SUM(R419,P419,N419,L419,J419,H419,F419,D419, T419)</f>
        <v>0</v>
      </c>
      <c r="W419" s="54">
        <f>SUM(S419,Q419,O419,M419,K419,I419,G419,E419,U419)</f>
        <v>0</v>
      </c>
      <c r="X419" s="54">
        <f>SUM(V419:W419)</f>
        <v>0</v>
      </c>
      <c r="Y419" s="29"/>
    </row>
    <row r="420" spans="1:27" s="2" customFormat="1" ht="27" customHeight="1" x14ac:dyDescent="0.25">
      <c r="A420" s="265"/>
      <c r="B420" s="277"/>
      <c r="C420" s="10" t="s">
        <v>122</v>
      </c>
      <c r="D420" s="71">
        <v>0</v>
      </c>
      <c r="E420" s="72">
        <v>0</v>
      </c>
      <c r="F420" s="71">
        <v>0</v>
      </c>
      <c r="G420" s="72">
        <v>0</v>
      </c>
      <c r="H420" s="73">
        <v>0</v>
      </c>
      <c r="I420" s="72">
        <v>0</v>
      </c>
      <c r="J420" s="71">
        <v>0</v>
      </c>
      <c r="K420" s="72">
        <v>0</v>
      </c>
      <c r="L420" s="73">
        <v>0</v>
      </c>
      <c r="M420" s="72">
        <v>0</v>
      </c>
      <c r="N420" s="71">
        <v>0</v>
      </c>
      <c r="O420" s="72">
        <v>0</v>
      </c>
      <c r="P420" s="71">
        <v>0</v>
      </c>
      <c r="Q420" s="72">
        <v>0</v>
      </c>
      <c r="R420" s="73">
        <v>0</v>
      </c>
      <c r="S420" s="72">
        <v>0</v>
      </c>
      <c r="T420" s="71">
        <v>0</v>
      </c>
      <c r="U420" s="72">
        <v>0</v>
      </c>
      <c r="V420" s="86">
        <f>SUM(R420,P420,N420,L420,J420,H420,F420,D420, T420)</f>
        <v>0</v>
      </c>
      <c r="W420" s="87">
        <f>SUM(S420,Q420,O420,M420,K420,I420,G420,E420,U420)</f>
        <v>0</v>
      </c>
      <c r="X420" s="87">
        <f>SUM(V420:W420)</f>
        <v>0</v>
      </c>
      <c r="Y420" s="29"/>
    </row>
    <row r="421" spans="1:27" s="2" customFormat="1" ht="15" customHeight="1" thickBot="1" x14ac:dyDescent="0.3">
      <c r="A421" s="266"/>
      <c r="B421" s="278"/>
      <c r="C421" s="7" t="s">
        <v>11</v>
      </c>
      <c r="D421" s="60">
        <f t="shared" ref="D421:X421" si="109">SUM(D419:D420)</f>
        <v>0</v>
      </c>
      <c r="E421" s="61">
        <f t="shared" si="109"/>
        <v>0</v>
      </c>
      <c r="F421" s="62">
        <f t="shared" si="109"/>
        <v>0</v>
      </c>
      <c r="G421" s="63">
        <f t="shared" si="109"/>
        <v>0</v>
      </c>
      <c r="H421" s="64">
        <f t="shared" si="109"/>
        <v>0</v>
      </c>
      <c r="I421" s="61">
        <f t="shared" si="109"/>
        <v>0</v>
      </c>
      <c r="J421" s="62">
        <f t="shared" si="109"/>
        <v>0</v>
      </c>
      <c r="K421" s="65">
        <f t="shared" si="109"/>
        <v>0</v>
      </c>
      <c r="L421" s="66">
        <f t="shared" si="109"/>
        <v>0</v>
      </c>
      <c r="M421" s="67">
        <f t="shared" si="109"/>
        <v>0</v>
      </c>
      <c r="N421" s="60">
        <f t="shared" si="109"/>
        <v>0</v>
      </c>
      <c r="O421" s="67">
        <f t="shared" si="109"/>
        <v>0</v>
      </c>
      <c r="P421" s="62">
        <f t="shared" si="109"/>
        <v>0</v>
      </c>
      <c r="Q421" s="65">
        <f t="shared" si="109"/>
        <v>0</v>
      </c>
      <c r="R421" s="60">
        <f t="shared" si="109"/>
        <v>0</v>
      </c>
      <c r="S421" s="61">
        <f t="shared" si="109"/>
        <v>0</v>
      </c>
      <c r="T421" s="62">
        <f t="shared" si="109"/>
        <v>0</v>
      </c>
      <c r="U421" s="65">
        <f t="shared" si="109"/>
        <v>0</v>
      </c>
      <c r="V421" s="74">
        <f t="shared" si="109"/>
        <v>0</v>
      </c>
      <c r="W421" s="75">
        <f t="shared" si="109"/>
        <v>0</v>
      </c>
      <c r="X421" s="76">
        <f t="shared" si="109"/>
        <v>0</v>
      </c>
      <c r="Y421" s="29"/>
    </row>
    <row r="422" spans="1:27" s="2" customFormat="1" ht="15" customHeight="1" thickBot="1" x14ac:dyDescent="0.3">
      <c r="A422" s="211" t="s">
        <v>12</v>
      </c>
      <c r="B422" s="212"/>
      <c r="C422" s="212"/>
      <c r="D422" s="77">
        <f t="shared" ref="D422:X422" si="110">SUM(D421,D418)</f>
        <v>2</v>
      </c>
      <c r="E422" s="78">
        <f t="shared" si="110"/>
        <v>0</v>
      </c>
      <c r="F422" s="77">
        <f t="shared" si="110"/>
        <v>0</v>
      </c>
      <c r="G422" s="78">
        <f t="shared" si="110"/>
        <v>0</v>
      </c>
      <c r="H422" s="79">
        <f t="shared" si="110"/>
        <v>0</v>
      </c>
      <c r="I422" s="78">
        <f t="shared" si="110"/>
        <v>0</v>
      </c>
      <c r="J422" s="77">
        <f t="shared" si="110"/>
        <v>0</v>
      </c>
      <c r="K422" s="78">
        <f t="shared" si="110"/>
        <v>0</v>
      </c>
      <c r="L422" s="79">
        <f t="shared" si="110"/>
        <v>0</v>
      </c>
      <c r="M422" s="78">
        <f t="shared" si="110"/>
        <v>0</v>
      </c>
      <c r="N422" s="77">
        <f t="shared" si="110"/>
        <v>1</v>
      </c>
      <c r="O422" s="78">
        <f t="shared" si="110"/>
        <v>0</v>
      </c>
      <c r="P422" s="77">
        <f t="shared" si="110"/>
        <v>0</v>
      </c>
      <c r="Q422" s="78">
        <f t="shared" si="110"/>
        <v>0</v>
      </c>
      <c r="R422" s="79">
        <f t="shared" si="110"/>
        <v>2</v>
      </c>
      <c r="S422" s="78">
        <f t="shared" si="110"/>
        <v>0</v>
      </c>
      <c r="T422" s="77">
        <f t="shared" si="110"/>
        <v>0</v>
      </c>
      <c r="U422" s="78">
        <f t="shared" si="110"/>
        <v>0</v>
      </c>
      <c r="V422" s="77">
        <f t="shared" si="110"/>
        <v>5</v>
      </c>
      <c r="W422" s="78">
        <f t="shared" si="110"/>
        <v>0</v>
      </c>
      <c r="X422" s="78">
        <f t="shared" si="110"/>
        <v>5</v>
      </c>
      <c r="Y422" s="29"/>
    </row>
    <row r="423" spans="1:27" s="2" customFormat="1" x14ac:dyDescent="0.25">
      <c r="A423" s="3"/>
      <c r="B423" s="17"/>
      <c r="C423" s="3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3"/>
      <c r="Z423" s="3"/>
      <c r="AA423" s="3"/>
    </row>
    <row r="424" spans="1:27" s="2" customFormat="1" ht="13.8" thickBot="1" x14ac:dyDescent="0.3">
      <c r="A424" s="3"/>
      <c r="B424" s="17"/>
      <c r="C424" s="3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3"/>
      <c r="Z424" s="3"/>
      <c r="AA424" s="3"/>
    </row>
    <row r="425" spans="1:27" s="2" customFormat="1" ht="15" customHeight="1" x14ac:dyDescent="0.25">
      <c r="A425" s="216" t="s">
        <v>68</v>
      </c>
      <c r="B425" s="217"/>
      <c r="C425" s="217"/>
      <c r="D425" s="193" t="s">
        <v>1</v>
      </c>
      <c r="E425" s="193"/>
      <c r="F425" s="193" t="s">
        <v>2</v>
      </c>
      <c r="G425" s="193"/>
      <c r="H425" s="193" t="s">
        <v>3</v>
      </c>
      <c r="I425" s="193"/>
      <c r="J425" s="193" t="s">
        <v>104</v>
      </c>
      <c r="K425" s="193"/>
      <c r="L425" s="193" t="s">
        <v>5</v>
      </c>
      <c r="M425" s="193"/>
      <c r="N425" s="193" t="s">
        <v>14</v>
      </c>
      <c r="O425" s="193"/>
      <c r="P425" s="193" t="s">
        <v>4</v>
      </c>
      <c r="Q425" s="193"/>
      <c r="R425" s="193" t="s">
        <v>105</v>
      </c>
      <c r="S425" s="193"/>
      <c r="T425" s="193" t="s">
        <v>0</v>
      </c>
      <c r="U425" s="193"/>
      <c r="V425" s="193" t="s">
        <v>12</v>
      </c>
      <c r="W425" s="193"/>
      <c r="X425" s="218" t="s">
        <v>8</v>
      </c>
      <c r="Y425" s="3"/>
      <c r="Z425" s="3"/>
      <c r="AA425" s="3"/>
    </row>
    <row r="426" spans="1:27" s="2" customFormat="1" ht="13.5" customHeight="1" thickBot="1" x14ac:dyDescent="0.3">
      <c r="A426" s="221" t="s">
        <v>132</v>
      </c>
      <c r="B426" s="222"/>
      <c r="C426" s="222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219"/>
      <c r="Y426" s="3"/>
      <c r="Z426" s="3"/>
      <c r="AA426" s="3"/>
    </row>
    <row r="427" spans="1:27" s="2" customFormat="1" ht="16.5" customHeight="1" thickBot="1" x14ac:dyDescent="0.3">
      <c r="A427" s="223" t="s">
        <v>69</v>
      </c>
      <c r="B427" s="224"/>
      <c r="C427" s="225"/>
      <c r="D427" s="45" t="s">
        <v>9</v>
      </c>
      <c r="E427" s="46" t="s">
        <v>10</v>
      </c>
      <c r="F427" s="45" t="s">
        <v>9</v>
      </c>
      <c r="G427" s="46" t="s">
        <v>10</v>
      </c>
      <c r="H427" s="45" t="s">
        <v>9</v>
      </c>
      <c r="I427" s="46" t="s">
        <v>10</v>
      </c>
      <c r="J427" s="45" t="s">
        <v>9</v>
      </c>
      <c r="K427" s="46" t="s">
        <v>10</v>
      </c>
      <c r="L427" s="47" t="s">
        <v>9</v>
      </c>
      <c r="M427" s="46" t="s">
        <v>10</v>
      </c>
      <c r="N427" s="45" t="s">
        <v>9</v>
      </c>
      <c r="O427" s="46" t="s">
        <v>10</v>
      </c>
      <c r="P427" s="45" t="s">
        <v>9</v>
      </c>
      <c r="Q427" s="46" t="s">
        <v>10</v>
      </c>
      <c r="R427" s="45" t="s">
        <v>9</v>
      </c>
      <c r="S427" s="46" t="s">
        <v>10</v>
      </c>
      <c r="T427" s="45" t="s">
        <v>9</v>
      </c>
      <c r="U427" s="48" t="s">
        <v>10</v>
      </c>
      <c r="V427" s="45" t="s">
        <v>9</v>
      </c>
      <c r="W427" s="46" t="s">
        <v>10</v>
      </c>
      <c r="X427" s="220"/>
      <c r="Y427" s="3"/>
      <c r="Z427" s="3"/>
      <c r="AA427" s="3"/>
    </row>
    <row r="428" spans="1:27" ht="27" customHeight="1" x14ac:dyDescent="0.25">
      <c r="A428" s="258" t="s">
        <v>57</v>
      </c>
      <c r="B428" s="267" t="s">
        <v>6</v>
      </c>
      <c r="C428" s="20" t="s">
        <v>121</v>
      </c>
      <c r="D428" s="56">
        <v>2</v>
      </c>
      <c r="E428" s="57">
        <v>1</v>
      </c>
      <c r="F428" s="56">
        <v>0</v>
      </c>
      <c r="G428" s="57">
        <v>0</v>
      </c>
      <c r="H428" s="58">
        <v>0</v>
      </c>
      <c r="I428" s="57">
        <v>0</v>
      </c>
      <c r="J428" s="56">
        <v>0</v>
      </c>
      <c r="K428" s="57">
        <v>0</v>
      </c>
      <c r="L428" s="58">
        <v>0</v>
      </c>
      <c r="M428" s="57">
        <v>0</v>
      </c>
      <c r="N428" s="56">
        <v>0</v>
      </c>
      <c r="O428" s="57">
        <v>0</v>
      </c>
      <c r="P428" s="56">
        <v>0</v>
      </c>
      <c r="Q428" s="57">
        <v>0</v>
      </c>
      <c r="R428" s="58">
        <v>0</v>
      </c>
      <c r="S428" s="57">
        <v>0</v>
      </c>
      <c r="T428" s="56">
        <v>0</v>
      </c>
      <c r="U428" s="57">
        <v>0</v>
      </c>
      <c r="V428" s="59">
        <f>SUM(R428,P428,N428,L428,J428,H428,F428,D428, T428)</f>
        <v>2</v>
      </c>
      <c r="W428" s="57">
        <f>SUM(S428,Q428,O428,M428,K428,I428,G428,E428,U428)</f>
        <v>1</v>
      </c>
      <c r="X428" s="57">
        <f>SUM(V428:W428)</f>
        <v>3</v>
      </c>
    </row>
    <row r="429" spans="1:27" ht="27" customHeight="1" x14ac:dyDescent="0.25">
      <c r="A429" s="259"/>
      <c r="B429" s="268"/>
      <c r="C429" s="9" t="s">
        <v>122</v>
      </c>
      <c r="D429" s="56">
        <v>6</v>
      </c>
      <c r="E429" s="57">
        <v>7</v>
      </c>
      <c r="F429" s="56">
        <v>0</v>
      </c>
      <c r="G429" s="57">
        <v>0</v>
      </c>
      <c r="H429" s="58">
        <v>0</v>
      </c>
      <c r="I429" s="57">
        <v>0</v>
      </c>
      <c r="J429" s="56">
        <v>0</v>
      </c>
      <c r="K429" s="57">
        <v>0</v>
      </c>
      <c r="L429" s="58">
        <v>0</v>
      </c>
      <c r="M429" s="57">
        <v>0</v>
      </c>
      <c r="N429" s="56">
        <v>0</v>
      </c>
      <c r="O429" s="57">
        <v>0</v>
      </c>
      <c r="P429" s="56">
        <v>0</v>
      </c>
      <c r="Q429" s="57">
        <v>0</v>
      </c>
      <c r="R429" s="58">
        <v>0</v>
      </c>
      <c r="S429" s="57">
        <v>0</v>
      </c>
      <c r="T429" s="56">
        <v>0</v>
      </c>
      <c r="U429" s="57">
        <v>0</v>
      </c>
      <c r="V429" s="56">
        <f>SUM(R429,P429,N429,L429,J429,H429,F429,D429, T429)</f>
        <v>6</v>
      </c>
      <c r="W429" s="57">
        <f>SUM(S429,Q429,O429,M429,K429,I429,G429,E429,U429)</f>
        <v>7</v>
      </c>
      <c r="X429" s="57">
        <f>SUM(V429:W429)</f>
        <v>13</v>
      </c>
    </row>
    <row r="430" spans="1:27" ht="15" customHeight="1" thickBot="1" x14ac:dyDescent="0.3">
      <c r="A430" s="259"/>
      <c r="B430" s="269"/>
      <c r="C430" s="19" t="s">
        <v>123</v>
      </c>
      <c r="D430" s="60">
        <f t="shared" ref="D430:X430" si="111">SUM(D428:D429)</f>
        <v>8</v>
      </c>
      <c r="E430" s="61">
        <f t="shared" si="111"/>
        <v>8</v>
      </c>
      <c r="F430" s="62">
        <f t="shared" si="111"/>
        <v>0</v>
      </c>
      <c r="G430" s="63">
        <f t="shared" si="111"/>
        <v>0</v>
      </c>
      <c r="H430" s="64">
        <f t="shared" si="111"/>
        <v>0</v>
      </c>
      <c r="I430" s="61">
        <f t="shared" si="111"/>
        <v>0</v>
      </c>
      <c r="J430" s="62">
        <f t="shared" si="111"/>
        <v>0</v>
      </c>
      <c r="K430" s="65">
        <f t="shared" si="111"/>
        <v>0</v>
      </c>
      <c r="L430" s="66">
        <f t="shared" si="111"/>
        <v>0</v>
      </c>
      <c r="M430" s="67">
        <f t="shared" si="111"/>
        <v>0</v>
      </c>
      <c r="N430" s="60">
        <f t="shared" si="111"/>
        <v>0</v>
      </c>
      <c r="O430" s="67">
        <f t="shared" si="111"/>
        <v>0</v>
      </c>
      <c r="P430" s="62">
        <f t="shared" si="111"/>
        <v>0</v>
      </c>
      <c r="Q430" s="65">
        <f t="shared" si="111"/>
        <v>0</v>
      </c>
      <c r="R430" s="60">
        <f t="shared" si="111"/>
        <v>0</v>
      </c>
      <c r="S430" s="61">
        <f t="shared" si="111"/>
        <v>0</v>
      </c>
      <c r="T430" s="62">
        <f t="shared" si="111"/>
        <v>0</v>
      </c>
      <c r="U430" s="65">
        <f t="shared" si="111"/>
        <v>0</v>
      </c>
      <c r="V430" s="68">
        <f t="shared" si="111"/>
        <v>8</v>
      </c>
      <c r="W430" s="69">
        <f t="shared" si="111"/>
        <v>8</v>
      </c>
      <c r="X430" s="70">
        <f t="shared" si="111"/>
        <v>16</v>
      </c>
    </row>
    <row r="431" spans="1:27" ht="27" customHeight="1" x14ac:dyDescent="0.25">
      <c r="A431" s="259"/>
      <c r="B431" s="241" t="s">
        <v>7</v>
      </c>
      <c r="C431" s="34" t="s">
        <v>121</v>
      </c>
      <c r="D431" s="53">
        <v>1</v>
      </c>
      <c r="E431" s="54">
        <v>0</v>
      </c>
      <c r="F431" s="53">
        <v>0</v>
      </c>
      <c r="G431" s="54">
        <v>0</v>
      </c>
      <c r="H431" s="55">
        <v>0</v>
      </c>
      <c r="I431" s="54">
        <v>0</v>
      </c>
      <c r="J431" s="53">
        <v>0</v>
      </c>
      <c r="K431" s="54">
        <v>0</v>
      </c>
      <c r="L431" s="55">
        <v>0</v>
      </c>
      <c r="M431" s="54">
        <v>0</v>
      </c>
      <c r="N431" s="53">
        <v>0</v>
      </c>
      <c r="O431" s="54">
        <v>0</v>
      </c>
      <c r="P431" s="53">
        <v>0</v>
      </c>
      <c r="Q431" s="54">
        <v>0</v>
      </c>
      <c r="R431" s="55">
        <v>0</v>
      </c>
      <c r="S431" s="54">
        <v>0</v>
      </c>
      <c r="T431" s="53">
        <v>0</v>
      </c>
      <c r="U431" s="54">
        <v>0</v>
      </c>
      <c r="V431" s="53">
        <f>SUM(R431,P431,N431,L431,J431,H431,F431,D431, T431)</f>
        <v>1</v>
      </c>
      <c r="W431" s="54">
        <f>SUM(S431,Q431,O431,M431,K431,I431,G431,E431,U431)</f>
        <v>0</v>
      </c>
      <c r="X431" s="54">
        <f>SUM(V431:W431)</f>
        <v>1</v>
      </c>
    </row>
    <row r="432" spans="1:27" ht="27" customHeight="1" x14ac:dyDescent="0.25">
      <c r="A432" s="259"/>
      <c r="B432" s="242"/>
      <c r="C432" s="9" t="s">
        <v>122</v>
      </c>
      <c r="D432" s="56">
        <v>0</v>
      </c>
      <c r="E432" s="57">
        <v>0</v>
      </c>
      <c r="F432" s="56">
        <v>0</v>
      </c>
      <c r="G432" s="57">
        <v>0</v>
      </c>
      <c r="H432" s="58">
        <v>0</v>
      </c>
      <c r="I432" s="57">
        <v>0</v>
      </c>
      <c r="J432" s="56">
        <v>0</v>
      </c>
      <c r="K432" s="57">
        <v>0</v>
      </c>
      <c r="L432" s="58">
        <v>0</v>
      </c>
      <c r="M432" s="57">
        <v>0</v>
      </c>
      <c r="N432" s="56">
        <v>0</v>
      </c>
      <c r="O432" s="57">
        <v>0</v>
      </c>
      <c r="P432" s="56">
        <v>0</v>
      </c>
      <c r="Q432" s="57">
        <v>0</v>
      </c>
      <c r="R432" s="58">
        <v>0</v>
      </c>
      <c r="S432" s="57">
        <v>0</v>
      </c>
      <c r="T432" s="56">
        <v>0</v>
      </c>
      <c r="U432" s="57">
        <v>0</v>
      </c>
      <c r="V432" s="56">
        <f>SUM(R432,P432,N432,L432,J432,H432,F432,D432, T432)</f>
        <v>0</v>
      </c>
      <c r="W432" s="57">
        <f>SUM(S432,Q432,O432,M432,K432,I432,G432,E432,U432)</f>
        <v>0</v>
      </c>
      <c r="X432" s="57">
        <f>SUM(V432:W432)</f>
        <v>0</v>
      </c>
    </row>
    <row r="433" spans="1:27" ht="15" customHeight="1" thickBot="1" x14ac:dyDescent="0.3">
      <c r="A433" s="260"/>
      <c r="B433" s="243"/>
      <c r="C433" s="7" t="s">
        <v>11</v>
      </c>
      <c r="D433" s="60">
        <f t="shared" ref="D433:X433" si="112">SUM(D431:D432)</f>
        <v>1</v>
      </c>
      <c r="E433" s="61">
        <f t="shared" si="112"/>
        <v>0</v>
      </c>
      <c r="F433" s="62">
        <f t="shared" si="112"/>
        <v>0</v>
      </c>
      <c r="G433" s="63">
        <f t="shared" si="112"/>
        <v>0</v>
      </c>
      <c r="H433" s="64">
        <f t="shared" si="112"/>
        <v>0</v>
      </c>
      <c r="I433" s="61">
        <f t="shared" si="112"/>
        <v>0</v>
      </c>
      <c r="J433" s="62">
        <f t="shared" si="112"/>
        <v>0</v>
      </c>
      <c r="K433" s="65">
        <f t="shared" si="112"/>
        <v>0</v>
      </c>
      <c r="L433" s="66">
        <f t="shared" si="112"/>
        <v>0</v>
      </c>
      <c r="M433" s="67">
        <f t="shared" si="112"/>
        <v>0</v>
      </c>
      <c r="N433" s="60">
        <f t="shared" si="112"/>
        <v>0</v>
      </c>
      <c r="O433" s="67">
        <f t="shared" si="112"/>
        <v>0</v>
      </c>
      <c r="P433" s="62">
        <f t="shared" si="112"/>
        <v>0</v>
      </c>
      <c r="Q433" s="65">
        <f t="shared" si="112"/>
        <v>0</v>
      </c>
      <c r="R433" s="60">
        <f t="shared" si="112"/>
        <v>0</v>
      </c>
      <c r="S433" s="61">
        <f t="shared" si="112"/>
        <v>0</v>
      </c>
      <c r="T433" s="62">
        <f t="shared" si="112"/>
        <v>0</v>
      </c>
      <c r="U433" s="65">
        <f t="shared" si="112"/>
        <v>0</v>
      </c>
      <c r="V433" s="74">
        <f t="shared" si="112"/>
        <v>1</v>
      </c>
      <c r="W433" s="75">
        <f t="shared" si="112"/>
        <v>0</v>
      </c>
      <c r="X433" s="76">
        <f t="shared" si="112"/>
        <v>1</v>
      </c>
    </row>
    <row r="434" spans="1:27" ht="15" customHeight="1" thickBot="1" x14ac:dyDescent="0.3">
      <c r="A434" s="211" t="s">
        <v>12</v>
      </c>
      <c r="B434" s="212"/>
      <c r="C434" s="212"/>
      <c r="D434" s="77">
        <f t="shared" ref="D434:X434" si="113">SUM(D433,D430)</f>
        <v>9</v>
      </c>
      <c r="E434" s="78">
        <f t="shared" si="113"/>
        <v>8</v>
      </c>
      <c r="F434" s="77">
        <f t="shared" si="113"/>
        <v>0</v>
      </c>
      <c r="G434" s="78">
        <f t="shared" si="113"/>
        <v>0</v>
      </c>
      <c r="H434" s="79">
        <f t="shared" si="113"/>
        <v>0</v>
      </c>
      <c r="I434" s="78">
        <f t="shared" si="113"/>
        <v>0</v>
      </c>
      <c r="J434" s="77">
        <f t="shared" si="113"/>
        <v>0</v>
      </c>
      <c r="K434" s="78">
        <f t="shared" si="113"/>
        <v>0</v>
      </c>
      <c r="L434" s="79">
        <f t="shared" si="113"/>
        <v>0</v>
      </c>
      <c r="M434" s="78">
        <f t="shared" si="113"/>
        <v>0</v>
      </c>
      <c r="N434" s="77">
        <f t="shared" si="113"/>
        <v>0</v>
      </c>
      <c r="O434" s="78">
        <f t="shared" si="113"/>
        <v>0</v>
      </c>
      <c r="P434" s="77">
        <f t="shared" si="113"/>
        <v>0</v>
      </c>
      <c r="Q434" s="78">
        <f t="shared" si="113"/>
        <v>0</v>
      </c>
      <c r="R434" s="79">
        <f t="shared" si="113"/>
        <v>0</v>
      </c>
      <c r="S434" s="78">
        <f t="shared" si="113"/>
        <v>0</v>
      </c>
      <c r="T434" s="77">
        <f t="shared" si="113"/>
        <v>0</v>
      </c>
      <c r="U434" s="78">
        <f t="shared" si="113"/>
        <v>0</v>
      </c>
      <c r="V434" s="77">
        <f t="shared" si="113"/>
        <v>9</v>
      </c>
      <c r="W434" s="78">
        <f t="shared" si="113"/>
        <v>8</v>
      </c>
      <c r="X434" s="78">
        <f t="shared" si="113"/>
        <v>17</v>
      </c>
    </row>
    <row r="435" spans="1:27" s="2" customFormat="1" ht="13.8" thickBot="1" x14ac:dyDescent="0.3">
      <c r="A435" s="3"/>
      <c r="B435" s="17"/>
      <c r="C435" s="3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3"/>
      <c r="Z435" s="3"/>
      <c r="AA435" s="3"/>
    </row>
    <row r="436" spans="1:27" s="2" customFormat="1" ht="15" customHeight="1" x14ac:dyDescent="0.25">
      <c r="A436" s="216" t="s">
        <v>70</v>
      </c>
      <c r="B436" s="217"/>
      <c r="C436" s="217"/>
      <c r="D436" s="193" t="s">
        <v>1</v>
      </c>
      <c r="E436" s="193"/>
      <c r="F436" s="193" t="s">
        <v>2</v>
      </c>
      <c r="G436" s="193"/>
      <c r="H436" s="193" t="s">
        <v>3</v>
      </c>
      <c r="I436" s="193"/>
      <c r="J436" s="193" t="s">
        <v>104</v>
      </c>
      <c r="K436" s="193"/>
      <c r="L436" s="193" t="s">
        <v>5</v>
      </c>
      <c r="M436" s="193"/>
      <c r="N436" s="193" t="s">
        <v>14</v>
      </c>
      <c r="O436" s="193"/>
      <c r="P436" s="193" t="s">
        <v>4</v>
      </c>
      <c r="Q436" s="193"/>
      <c r="R436" s="193" t="s">
        <v>105</v>
      </c>
      <c r="S436" s="193"/>
      <c r="T436" s="193" t="s">
        <v>0</v>
      </c>
      <c r="U436" s="193"/>
      <c r="V436" s="193" t="s">
        <v>12</v>
      </c>
      <c r="W436" s="193"/>
      <c r="X436" s="218" t="s">
        <v>8</v>
      </c>
      <c r="Y436" s="3"/>
      <c r="Z436" s="3"/>
      <c r="AA436" s="3"/>
    </row>
    <row r="437" spans="1:27" s="2" customFormat="1" ht="13.5" customHeight="1" thickBot="1" x14ac:dyDescent="0.3">
      <c r="A437" s="221" t="s">
        <v>132</v>
      </c>
      <c r="B437" s="222"/>
      <c r="C437" s="222"/>
      <c r="D437" s="194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4"/>
      <c r="S437" s="194"/>
      <c r="T437" s="194"/>
      <c r="U437" s="194"/>
      <c r="V437" s="194"/>
      <c r="W437" s="194"/>
      <c r="X437" s="219"/>
      <c r="Y437" s="3"/>
      <c r="Z437" s="3"/>
      <c r="AA437" s="3"/>
    </row>
    <row r="438" spans="1:27" ht="16.5" customHeight="1" thickBot="1" x14ac:dyDescent="0.3">
      <c r="A438" s="223" t="s">
        <v>71</v>
      </c>
      <c r="B438" s="224"/>
      <c r="C438" s="225"/>
      <c r="D438" s="45" t="s">
        <v>9</v>
      </c>
      <c r="E438" s="46" t="s">
        <v>10</v>
      </c>
      <c r="F438" s="45" t="s">
        <v>9</v>
      </c>
      <c r="G438" s="46" t="s">
        <v>10</v>
      </c>
      <c r="H438" s="45" t="s">
        <v>9</v>
      </c>
      <c r="I438" s="46" t="s">
        <v>10</v>
      </c>
      <c r="J438" s="45" t="s">
        <v>9</v>
      </c>
      <c r="K438" s="46" t="s">
        <v>10</v>
      </c>
      <c r="L438" s="47" t="s">
        <v>9</v>
      </c>
      <c r="M438" s="46" t="s">
        <v>10</v>
      </c>
      <c r="N438" s="45" t="s">
        <v>9</v>
      </c>
      <c r="O438" s="46" t="s">
        <v>10</v>
      </c>
      <c r="P438" s="45" t="s">
        <v>9</v>
      </c>
      <c r="Q438" s="46" t="s">
        <v>10</v>
      </c>
      <c r="R438" s="45" t="s">
        <v>9</v>
      </c>
      <c r="S438" s="46" t="s">
        <v>10</v>
      </c>
      <c r="T438" s="45" t="s">
        <v>9</v>
      </c>
      <c r="U438" s="48" t="s">
        <v>10</v>
      </c>
      <c r="V438" s="45" t="s">
        <v>9</v>
      </c>
      <c r="W438" s="46" t="s">
        <v>10</v>
      </c>
      <c r="X438" s="220"/>
    </row>
    <row r="439" spans="1:27" ht="26.4" x14ac:dyDescent="0.25">
      <c r="A439" s="250" t="s">
        <v>54</v>
      </c>
      <c r="B439" s="235" t="s">
        <v>6</v>
      </c>
      <c r="C439" s="8" t="s">
        <v>121</v>
      </c>
      <c r="D439" s="53">
        <v>0</v>
      </c>
      <c r="E439" s="54">
        <v>0</v>
      </c>
      <c r="F439" s="53">
        <v>0</v>
      </c>
      <c r="G439" s="54">
        <v>0</v>
      </c>
      <c r="H439" s="55">
        <v>0</v>
      </c>
      <c r="I439" s="54">
        <v>0</v>
      </c>
      <c r="J439" s="53">
        <v>0</v>
      </c>
      <c r="K439" s="54">
        <v>0</v>
      </c>
      <c r="L439" s="55">
        <v>0</v>
      </c>
      <c r="M439" s="54">
        <v>0</v>
      </c>
      <c r="N439" s="53">
        <v>0</v>
      </c>
      <c r="O439" s="54">
        <v>0</v>
      </c>
      <c r="P439" s="53">
        <v>0</v>
      </c>
      <c r="Q439" s="54">
        <v>0</v>
      </c>
      <c r="R439" s="55">
        <v>0</v>
      </c>
      <c r="S439" s="54">
        <v>0</v>
      </c>
      <c r="T439" s="53">
        <v>0</v>
      </c>
      <c r="U439" s="54">
        <v>0</v>
      </c>
      <c r="V439" s="53">
        <f>SUM(R439,P439,N439,L439,J439,H439,F439,D439, T439)</f>
        <v>0</v>
      </c>
      <c r="W439" s="54">
        <f>SUM(S439,Q439,O439,M439,K439,I439,G439,E439,U439)</f>
        <v>0</v>
      </c>
      <c r="X439" s="54">
        <f>SUM(V439:W439)</f>
        <v>0</v>
      </c>
    </row>
    <row r="440" spans="1:27" ht="26.4" x14ac:dyDescent="0.25">
      <c r="A440" s="251"/>
      <c r="B440" s="236"/>
      <c r="C440" s="9" t="s">
        <v>122</v>
      </c>
      <c r="D440" s="56">
        <v>1</v>
      </c>
      <c r="E440" s="57">
        <v>6</v>
      </c>
      <c r="F440" s="56">
        <v>0</v>
      </c>
      <c r="G440" s="57">
        <v>0</v>
      </c>
      <c r="H440" s="58">
        <v>0</v>
      </c>
      <c r="I440" s="57">
        <v>0</v>
      </c>
      <c r="J440" s="56">
        <v>0</v>
      </c>
      <c r="K440" s="57">
        <v>0</v>
      </c>
      <c r="L440" s="58">
        <v>0</v>
      </c>
      <c r="M440" s="57">
        <v>0</v>
      </c>
      <c r="N440" s="56">
        <v>0</v>
      </c>
      <c r="O440" s="57">
        <v>0</v>
      </c>
      <c r="P440" s="56">
        <v>1</v>
      </c>
      <c r="Q440" s="57">
        <v>2</v>
      </c>
      <c r="R440" s="58">
        <v>0</v>
      </c>
      <c r="S440" s="57">
        <v>0</v>
      </c>
      <c r="T440" s="56">
        <v>0</v>
      </c>
      <c r="U440" s="57">
        <v>0</v>
      </c>
      <c r="V440" s="56">
        <f>SUM(R440,P440,N440,L440,J440,H440,F440,D440, T440)</f>
        <v>2</v>
      </c>
      <c r="W440" s="57">
        <f>SUM(S440,Q440,O440,M440,K440,I440,G440,E440,U440)</f>
        <v>8</v>
      </c>
      <c r="X440" s="57">
        <f>SUM(V440:W440)</f>
        <v>10</v>
      </c>
    </row>
    <row r="441" spans="1:27" ht="13.8" thickBot="1" x14ac:dyDescent="0.3">
      <c r="A441" s="251"/>
      <c r="B441" s="237"/>
      <c r="C441" s="6" t="s">
        <v>123</v>
      </c>
      <c r="D441" s="60">
        <f t="shared" ref="D441:X441" si="114">SUM(D439:D440)</f>
        <v>1</v>
      </c>
      <c r="E441" s="61">
        <f t="shared" si="114"/>
        <v>6</v>
      </c>
      <c r="F441" s="62">
        <f t="shared" si="114"/>
        <v>0</v>
      </c>
      <c r="G441" s="63">
        <f t="shared" si="114"/>
        <v>0</v>
      </c>
      <c r="H441" s="64">
        <f t="shared" si="114"/>
        <v>0</v>
      </c>
      <c r="I441" s="61">
        <f t="shared" si="114"/>
        <v>0</v>
      </c>
      <c r="J441" s="62">
        <f t="shared" si="114"/>
        <v>0</v>
      </c>
      <c r="K441" s="65">
        <f t="shared" si="114"/>
        <v>0</v>
      </c>
      <c r="L441" s="66">
        <f t="shared" si="114"/>
        <v>0</v>
      </c>
      <c r="M441" s="67">
        <f t="shared" si="114"/>
        <v>0</v>
      </c>
      <c r="N441" s="60">
        <f t="shared" si="114"/>
        <v>0</v>
      </c>
      <c r="O441" s="67">
        <f t="shared" si="114"/>
        <v>0</v>
      </c>
      <c r="P441" s="62">
        <f t="shared" si="114"/>
        <v>1</v>
      </c>
      <c r="Q441" s="65">
        <f t="shared" si="114"/>
        <v>2</v>
      </c>
      <c r="R441" s="60">
        <f t="shared" si="114"/>
        <v>0</v>
      </c>
      <c r="S441" s="61">
        <f t="shared" si="114"/>
        <v>0</v>
      </c>
      <c r="T441" s="62">
        <f t="shared" si="114"/>
        <v>0</v>
      </c>
      <c r="U441" s="65">
        <f t="shared" si="114"/>
        <v>0</v>
      </c>
      <c r="V441" s="74">
        <f t="shared" si="114"/>
        <v>2</v>
      </c>
      <c r="W441" s="75">
        <f t="shared" si="114"/>
        <v>8</v>
      </c>
      <c r="X441" s="76">
        <f t="shared" si="114"/>
        <v>10</v>
      </c>
    </row>
    <row r="442" spans="1:27" ht="26.4" x14ac:dyDescent="0.25">
      <c r="A442" s="251"/>
      <c r="B442" s="241" t="s">
        <v>7</v>
      </c>
      <c r="C442" s="8" t="s">
        <v>121</v>
      </c>
      <c r="D442" s="53">
        <v>0</v>
      </c>
      <c r="E442" s="54">
        <v>1</v>
      </c>
      <c r="F442" s="53">
        <v>0</v>
      </c>
      <c r="G442" s="54">
        <v>0</v>
      </c>
      <c r="H442" s="55">
        <v>0</v>
      </c>
      <c r="I442" s="54">
        <v>0</v>
      </c>
      <c r="J442" s="53">
        <v>0</v>
      </c>
      <c r="K442" s="54">
        <v>0</v>
      </c>
      <c r="L442" s="53">
        <v>0</v>
      </c>
      <c r="M442" s="54">
        <v>0</v>
      </c>
      <c r="N442" s="53">
        <v>0</v>
      </c>
      <c r="O442" s="54">
        <v>0</v>
      </c>
      <c r="P442" s="53">
        <v>0</v>
      </c>
      <c r="Q442" s="54">
        <v>0</v>
      </c>
      <c r="R442" s="55">
        <v>0</v>
      </c>
      <c r="S442" s="54">
        <v>0</v>
      </c>
      <c r="T442" s="53">
        <v>0</v>
      </c>
      <c r="U442" s="54">
        <v>0</v>
      </c>
      <c r="V442" s="53">
        <f>SUM(R442,P442,N442,L442,J442,H442,F442,D442, T442)</f>
        <v>0</v>
      </c>
      <c r="W442" s="54">
        <f>SUM(S442,Q442,O442,M442,K442,I442,G442,E442,U442)</f>
        <v>1</v>
      </c>
      <c r="X442" s="54">
        <f>SUM(V442:W442)</f>
        <v>1</v>
      </c>
    </row>
    <row r="443" spans="1:27" ht="26.4" x14ac:dyDescent="0.25">
      <c r="A443" s="251"/>
      <c r="B443" s="242"/>
      <c r="C443" s="10" t="s">
        <v>122</v>
      </c>
      <c r="D443" s="71">
        <v>0</v>
      </c>
      <c r="E443" s="72">
        <v>0</v>
      </c>
      <c r="F443" s="71">
        <v>0</v>
      </c>
      <c r="G443" s="72">
        <v>0</v>
      </c>
      <c r="H443" s="73">
        <v>0</v>
      </c>
      <c r="I443" s="72">
        <v>0</v>
      </c>
      <c r="J443" s="71">
        <v>0</v>
      </c>
      <c r="K443" s="72">
        <v>0</v>
      </c>
      <c r="L443" s="73">
        <v>0</v>
      </c>
      <c r="M443" s="72">
        <v>0</v>
      </c>
      <c r="N443" s="71">
        <v>0</v>
      </c>
      <c r="O443" s="72">
        <v>0</v>
      </c>
      <c r="P443" s="71">
        <v>0</v>
      </c>
      <c r="Q443" s="72">
        <v>0</v>
      </c>
      <c r="R443" s="73">
        <v>0</v>
      </c>
      <c r="S443" s="72">
        <v>0</v>
      </c>
      <c r="T443" s="71">
        <v>0</v>
      </c>
      <c r="U443" s="72">
        <v>0</v>
      </c>
      <c r="V443" s="56">
        <f>SUM(R443,P443,N443,L443,J443,H443,F443,D443, T443)</f>
        <v>0</v>
      </c>
      <c r="W443" s="57">
        <f>SUM(S443,Q443,O443,M443,K443,I443,G443,E443,U443)</f>
        <v>0</v>
      </c>
      <c r="X443" s="57">
        <f>SUM(V443:W443)</f>
        <v>0</v>
      </c>
    </row>
    <row r="444" spans="1:27" ht="13.8" thickBot="1" x14ac:dyDescent="0.3">
      <c r="A444" s="252"/>
      <c r="B444" s="243"/>
      <c r="C444" s="7" t="s">
        <v>11</v>
      </c>
      <c r="D444" s="60">
        <f t="shared" ref="D444:X444" si="115">SUM(D442:D443)</f>
        <v>0</v>
      </c>
      <c r="E444" s="61">
        <f t="shared" si="115"/>
        <v>1</v>
      </c>
      <c r="F444" s="62">
        <f t="shared" si="115"/>
        <v>0</v>
      </c>
      <c r="G444" s="63">
        <f t="shared" si="115"/>
        <v>0</v>
      </c>
      <c r="H444" s="64">
        <f t="shared" si="115"/>
        <v>0</v>
      </c>
      <c r="I444" s="61">
        <f t="shared" si="115"/>
        <v>0</v>
      </c>
      <c r="J444" s="62">
        <f t="shared" si="115"/>
        <v>0</v>
      </c>
      <c r="K444" s="65">
        <f t="shared" si="115"/>
        <v>0</v>
      </c>
      <c r="L444" s="66">
        <f t="shared" si="115"/>
        <v>0</v>
      </c>
      <c r="M444" s="67">
        <f t="shared" si="115"/>
        <v>0</v>
      </c>
      <c r="N444" s="60">
        <f t="shared" si="115"/>
        <v>0</v>
      </c>
      <c r="O444" s="67">
        <f t="shared" si="115"/>
        <v>0</v>
      </c>
      <c r="P444" s="62">
        <f t="shared" si="115"/>
        <v>0</v>
      </c>
      <c r="Q444" s="65">
        <f t="shared" si="115"/>
        <v>0</v>
      </c>
      <c r="R444" s="60">
        <f t="shared" si="115"/>
        <v>0</v>
      </c>
      <c r="S444" s="61">
        <f t="shared" si="115"/>
        <v>0</v>
      </c>
      <c r="T444" s="62">
        <f t="shared" si="115"/>
        <v>0</v>
      </c>
      <c r="U444" s="65">
        <f t="shared" si="115"/>
        <v>0</v>
      </c>
      <c r="V444" s="74">
        <f t="shared" si="115"/>
        <v>0</v>
      </c>
      <c r="W444" s="75">
        <f t="shared" si="115"/>
        <v>1</v>
      </c>
      <c r="X444" s="76">
        <f t="shared" si="115"/>
        <v>1</v>
      </c>
    </row>
    <row r="445" spans="1:27" ht="13.8" thickBot="1" x14ac:dyDescent="0.3">
      <c r="A445" s="211" t="s">
        <v>12</v>
      </c>
      <c r="B445" s="212"/>
      <c r="C445" s="212"/>
      <c r="D445" s="77">
        <f>SUM(D444,D441)</f>
        <v>1</v>
      </c>
      <c r="E445" s="78">
        <f t="shared" ref="E445:X445" si="116">SUM(E444,E441)</f>
        <v>7</v>
      </c>
      <c r="F445" s="77">
        <f t="shared" si="116"/>
        <v>0</v>
      </c>
      <c r="G445" s="78">
        <f t="shared" si="116"/>
        <v>0</v>
      </c>
      <c r="H445" s="79">
        <f t="shared" si="116"/>
        <v>0</v>
      </c>
      <c r="I445" s="78">
        <f t="shared" si="116"/>
        <v>0</v>
      </c>
      <c r="J445" s="77">
        <f t="shared" si="116"/>
        <v>0</v>
      </c>
      <c r="K445" s="78">
        <f t="shared" si="116"/>
        <v>0</v>
      </c>
      <c r="L445" s="79">
        <f t="shared" si="116"/>
        <v>0</v>
      </c>
      <c r="M445" s="78">
        <f t="shared" si="116"/>
        <v>0</v>
      </c>
      <c r="N445" s="77">
        <f t="shared" si="116"/>
        <v>0</v>
      </c>
      <c r="O445" s="78">
        <f t="shared" si="116"/>
        <v>0</v>
      </c>
      <c r="P445" s="77">
        <f t="shared" si="116"/>
        <v>1</v>
      </c>
      <c r="Q445" s="78">
        <f t="shared" si="116"/>
        <v>2</v>
      </c>
      <c r="R445" s="79">
        <f t="shared" si="116"/>
        <v>0</v>
      </c>
      <c r="S445" s="78">
        <f t="shared" si="116"/>
        <v>0</v>
      </c>
      <c r="T445" s="77">
        <f t="shared" si="116"/>
        <v>0</v>
      </c>
      <c r="U445" s="78">
        <f t="shared" si="116"/>
        <v>0</v>
      </c>
      <c r="V445" s="77">
        <f t="shared" si="116"/>
        <v>2</v>
      </c>
      <c r="W445" s="78">
        <f t="shared" si="116"/>
        <v>9</v>
      </c>
      <c r="X445" s="78">
        <f t="shared" si="116"/>
        <v>11</v>
      </c>
    </row>
    <row r="446" spans="1:27" ht="13.8" thickBot="1" x14ac:dyDescent="0.3">
      <c r="C446" s="3"/>
    </row>
    <row r="447" spans="1:27" ht="15" customHeight="1" x14ac:dyDescent="0.25">
      <c r="A447" s="216" t="s">
        <v>72</v>
      </c>
      <c r="B447" s="217"/>
      <c r="C447" s="217"/>
      <c r="D447" s="193" t="s">
        <v>1</v>
      </c>
      <c r="E447" s="193"/>
      <c r="F447" s="193" t="s">
        <v>2</v>
      </c>
      <c r="G447" s="193"/>
      <c r="H447" s="193" t="s">
        <v>3</v>
      </c>
      <c r="I447" s="193"/>
      <c r="J447" s="193" t="s">
        <v>104</v>
      </c>
      <c r="K447" s="193"/>
      <c r="L447" s="193" t="s">
        <v>5</v>
      </c>
      <c r="M447" s="193"/>
      <c r="N447" s="193" t="s">
        <v>14</v>
      </c>
      <c r="O447" s="193"/>
      <c r="P447" s="193" t="s">
        <v>4</v>
      </c>
      <c r="Q447" s="193"/>
      <c r="R447" s="193" t="s">
        <v>105</v>
      </c>
      <c r="S447" s="193"/>
      <c r="T447" s="193" t="s">
        <v>0</v>
      </c>
      <c r="U447" s="193"/>
      <c r="V447" s="193" t="s">
        <v>12</v>
      </c>
      <c r="W447" s="193"/>
      <c r="X447" s="218" t="s">
        <v>8</v>
      </c>
    </row>
    <row r="448" spans="1:27" ht="13.5" customHeight="1" thickBot="1" x14ac:dyDescent="0.3">
      <c r="A448" s="221" t="s">
        <v>132</v>
      </c>
      <c r="B448" s="222"/>
      <c r="C448" s="222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219"/>
    </row>
    <row r="449" spans="1:26" ht="16.5" customHeight="1" thickBot="1" x14ac:dyDescent="0.3">
      <c r="A449" s="223" t="s">
        <v>73</v>
      </c>
      <c r="B449" s="224"/>
      <c r="C449" s="225"/>
      <c r="D449" s="45" t="s">
        <v>9</v>
      </c>
      <c r="E449" s="46" t="s">
        <v>10</v>
      </c>
      <c r="F449" s="45" t="s">
        <v>9</v>
      </c>
      <c r="G449" s="46" t="s">
        <v>10</v>
      </c>
      <c r="H449" s="45" t="s">
        <v>9</v>
      </c>
      <c r="I449" s="46" t="s">
        <v>10</v>
      </c>
      <c r="J449" s="45" t="s">
        <v>9</v>
      </c>
      <c r="K449" s="46" t="s">
        <v>10</v>
      </c>
      <c r="L449" s="47" t="s">
        <v>9</v>
      </c>
      <c r="M449" s="46" t="s">
        <v>10</v>
      </c>
      <c r="N449" s="45" t="s">
        <v>9</v>
      </c>
      <c r="O449" s="46" t="s">
        <v>10</v>
      </c>
      <c r="P449" s="45" t="s">
        <v>9</v>
      </c>
      <c r="Q449" s="46" t="s">
        <v>10</v>
      </c>
      <c r="R449" s="45" t="s">
        <v>9</v>
      </c>
      <c r="S449" s="46" t="s">
        <v>10</v>
      </c>
      <c r="T449" s="45" t="s">
        <v>9</v>
      </c>
      <c r="U449" s="48" t="s">
        <v>10</v>
      </c>
      <c r="V449" s="45" t="s">
        <v>9</v>
      </c>
      <c r="W449" s="46" t="s">
        <v>10</v>
      </c>
      <c r="X449" s="220"/>
    </row>
    <row r="450" spans="1:26" ht="27" customHeight="1" x14ac:dyDescent="0.25">
      <c r="A450" s="273" t="s">
        <v>46</v>
      </c>
      <c r="B450" s="255" t="s">
        <v>6</v>
      </c>
      <c r="C450" s="8" t="s">
        <v>121</v>
      </c>
      <c r="D450" s="53">
        <v>0</v>
      </c>
      <c r="E450" s="54">
        <v>1</v>
      </c>
      <c r="F450" s="53">
        <v>0</v>
      </c>
      <c r="G450" s="54">
        <v>0</v>
      </c>
      <c r="H450" s="55">
        <v>0</v>
      </c>
      <c r="I450" s="54">
        <v>0</v>
      </c>
      <c r="J450" s="53">
        <v>0</v>
      </c>
      <c r="K450" s="54">
        <v>0</v>
      </c>
      <c r="L450" s="55">
        <v>0</v>
      </c>
      <c r="M450" s="54">
        <v>0</v>
      </c>
      <c r="N450" s="53">
        <v>0</v>
      </c>
      <c r="O450" s="54">
        <v>0</v>
      </c>
      <c r="P450" s="53">
        <v>0</v>
      </c>
      <c r="Q450" s="54">
        <v>0</v>
      </c>
      <c r="R450" s="55">
        <v>1</v>
      </c>
      <c r="S450" s="54">
        <v>1</v>
      </c>
      <c r="T450" s="53">
        <v>0</v>
      </c>
      <c r="U450" s="54">
        <v>0</v>
      </c>
      <c r="V450" s="53">
        <f>SUM(R450,P450,N450,L450,J450,H450,F450,D450, T450)</f>
        <v>1</v>
      </c>
      <c r="W450" s="54">
        <f>SUM(S450,Q450,O450,M450,K450,I450,G450,E450,U450)</f>
        <v>2</v>
      </c>
      <c r="X450" s="98">
        <f>SUM(V450:W450)</f>
        <v>3</v>
      </c>
    </row>
    <row r="451" spans="1:26" ht="27" customHeight="1" x14ac:dyDescent="0.25">
      <c r="A451" s="274"/>
      <c r="B451" s="256"/>
      <c r="C451" s="20" t="s">
        <v>122</v>
      </c>
      <c r="D451" s="56">
        <v>3</v>
      </c>
      <c r="E451" s="57">
        <v>2</v>
      </c>
      <c r="F451" s="56">
        <v>0</v>
      </c>
      <c r="G451" s="57">
        <v>0</v>
      </c>
      <c r="H451" s="58">
        <v>0</v>
      </c>
      <c r="I451" s="57">
        <v>0</v>
      </c>
      <c r="J451" s="56">
        <v>0</v>
      </c>
      <c r="K451" s="57">
        <v>0</v>
      </c>
      <c r="L451" s="58">
        <v>0</v>
      </c>
      <c r="M451" s="57">
        <v>0</v>
      </c>
      <c r="N451" s="56">
        <v>0</v>
      </c>
      <c r="O451" s="57">
        <v>0</v>
      </c>
      <c r="P451" s="56">
        <v>0</v>
      </c>
      <c r="Q451" s="57">
        <v>1</v>
      </c>
      <c r="R451" s="58">
        <v>2</v>
      </c>
      <c r="S451" s="57">
        <v>2</v>
      </c>
      <c r="T451" s="56">
        <v>0</v>
      </c>
      <c r="U451" s="57">
        <v>0</v>
      </c>
      <c r="V451" s="59">
        <f>SUM(R451,P451,N451,L451,J451,H451,F451,D451, T451)</f>
        <v>5</v>
      </c>
      <c r="W451" s="57">
        <f>SUM(S451,Q451,O451,M451,K451,I451,G451,E451,U451)</f>
        <v>5</v>
      </c>
      <c r="X451" s="57">
        <f>SUM(V451:W451)</f>
        <v>10</v>
      </c>
    </row>
    <row r="452" spans="1:26" ht="15" customHeight="1" thickBot="1" x14ac:dyDescent="0.3">
      <c r="A452" s="274"/>
      <c r="B452" s="257"/>
      <c r="C452" s="19" t="s">
        <v>123</v>
      </c>
      <c r="D452" s="60">
        <f t="shared" ref="D452:X452" si="117">SUM(D450:D451)</f>
        <v>3</v>
      </c>
      <c r="E452" s="61">
        <f t="shared" si="117"/>
        <v>3</v>
      </c>
      <c r="F452" s="62">
        <f t="shared" si="117"/>
        <v>0</v>
      </c>
      <c r="G452" s="63">
        <f t="shared" si="117"/>
        <v>0</v>
      </c>
      <c r="H452" s="64">
        <f t="shared" si="117"/>
        <v>0</v>
      </c>
      <c r="I452" s="61">
        <f t="shared" si="117"/>
        <v>0</v>
      </c>
      <c r="J452" s="62">
        <f t="shared" si="117"/>
        <v>0</v>
      </c>
      <c r="K452" s="65">
        <f t="shared" si="117"/>
        <v>0</v>
      </c>
      <c r="L452" s="66">
        <f t="shared" si="117"/>
        <v>0</v>
      </c>
      <c r="M452" s="67">
        <f t="shared" si="117"/>
        <v>0</v>
      </c>
      <c r="N452" s="60">
        <f t="shared" si="117"/>
        <v>0</v>
      </c>
      <c r="O452" s="67">
        <f t="shared" si="117"/>
        <v>0</v>
      </c>
      <c r="P452" s="62">
        <f t="shared" si="117"/>
        <v>0</v>
      </c>
      <c r="Q452" s="65">
        <f t="shared" si="117"/>
        <v>1</v>
      </c>
      <c r="R452" s="60">
        <f t="shared" si="117"/>
        <v>3</v>
      </c>
      <c r="S452" s="61">
        <f t="shared" si="117"/>
        <v>3</v>
      </c>
      <c r="T452" s="62">
        <f t="shared" si="117"/>
        <v>0</v>
      </c>
      <c r="U452" s="65">
        <f t="shared" si="117"/>
        <v>0</v>
      </c>
      <c r="V452" s="68">
        <f t="shared" si="117"/>
        <v>6</v>
      </c>
      <c r="W452" s="69">
        <f t="shared" si="117"/>
        <v>7</v>
      </c>
      <c r="X452" s="70">
        <f t="shared" si="117"/>
        <v>13</v>
      </c>
    </row>
    <row r="453" spans="1:26" ht="27" customHeight="1" x14ac:dyDescent="0.25">
      <c r="A453" s="274"/>
      <c r="B453" s="241" t="s">
        <v>7</v>
      </c>
      <c r="C453" s="8" t="s">
        <v>121</v>
      </c>
      <c r="D453" s="53">
        <v>1</v>
      </c>
      <c r="E453" s="54">
        <v>0</v>
      </c>
      <c r="F453" s="53">
        <v>0</v>
      </c>
      <c r="G453" s="54">
        <v>0</v>
      </c>
      <c r="H453" s="55">
        <v>0</v>
      </c>
      <c r="I453" s="54">
        <v>1</v>
      </c>
      <c r="J453" s="53">
        <v>0</v>
      </c>
      <c r="K453" s="54">
        <v>0</v>
      </c>
      <c r="L453" s="55">
        <v>0</v>
      </c>
      <c r="M453" s="54">
        <v>0</v>
      </c>
      <c r="N453" s="53">
        <v>0</v>
      </c>
      <c r="O453" s="54">
        <v>0</v>
      </c>
      <c r="P453" s="53">
        <v>0</v>
      </c>
      <c r="Q453" s="54">
        <v>0</v>
      </c>
      <c r="R453" s="55">
        <v>0</v>
      </c>
      <c r="S453" s="54">
        <v>0</v>
      </c>
      <c r="T453" s="53">
        <v>0</v>
      </c>
      <c r="U453" s="54">
        <v>0</v>
      </c>
      <c r="V453" s="53">
        <f>SUM(R453,P453,N453,L453,J453,H453,F453,D453, T453)</f>
        <v>1</v>
      </c>
      <c r="W453" s="54">
        <f>SUM(S453,Q453,O453,M453,K453,I453,G453,E453,U453)</f>
        <v>1</v>
      </c>
      <c r="X453" s="98">
        <f>SUM(V453:W453)</f>
        <v>2</v>
      </c>
    </row>
    <row r="454" spans="1:26" ht="27" customHeight="1" x14ac:dyDescent="0.25">
      <c r="A454" s="274"/>
      <c r="B454" s="242"/>
      <c r="C454" s="10" t="s">
        <v>122</v>
      </c>
      <c r="D454" s="71">
        <v>1</v>
      </c>
      <c r="E454" s="72">
        <v>0</v>
      </c>
      <c r="F454" s="71">
        <v>0</v>
      </c>
      <c r="G454" s="72">
        <v>0</v>
      </c>
      <c r="H454" s="73">
        <v>0</v>
      </c>
      <c r="I454" s="72">
        <v>0</v>
      </c>
      <c r="J454" s="71">
        <v>0</v>
      </c>
      <c r="K454" s="72">
        <v>0</v>
      </c>
      <c r="L454" s="73">
        <v>0</v>
      </c>
      <c r="M454" s="72">
        <v>0</v>
      </c>
      <c r="N454" s="71">
        <v>0</v>
      </c>
      <c r="O454" s="72">
        <v>0</v>
      </c>
      <c r="P454" s="71">
        <v>0</v>
      </c>
      <c r="Q454" s="72">
        <v>0</v>
      </c>
      <c r="R454" s="73">
        <v>0</v>
      </c>
      <c r="S454" s="72">
        <v>0</v>
      </c>
      <c r="T454" s="71">
        <v>0</v>
      </c>
      <c r="U454" s="72">
        <v>0</v>
      </c>
      <c r="V454" s="56">
        <f>SUM(R454,P454,N454,L454,J454,H454,F454,D454, T454)</f>
        <v>1</v>
      </c>
      <c r="W454" s="57">
        <f>SUM(S454,Q454,O454,M454,K454,I454,G454,E454,U454)</f>
        <v>0</v>
      </c>
      <c r="X454" s="57">
        <f>SUM(V454:W454)</f>
        <v>1</v>
      </c>
    </row>
    <row r="455" spans="1:26" ht="15" customHeight="1" thickBot="1" x14ac:dyDescent="0.3">
      <c r="A455" s="275"/>
      <c r="B455" s="243"/>
      <c r="C455" s="7" t="s">
        <v>11</v>
      </c>
      <c r="D455" s="60">
        <f>SUM(D453:D454)</f>
        <v>2</v>
      </c>
      <c r="E455" s="61">
        <f t="shared" ref="E455:X455" si="118">SUM(E453:E454)</f>
        <v>0</v>
      </c>
      <c r="F455" s="62">
        <f t="shared" si="118"/>
        <v>0</v>
      </c>
      <c r="G455" s="63">
        <f t="shared" si="118"/>
        <v>0</v>
      </c>
      <c r="H455" s="64">
        <f t="shared" si="118"/>
        <v>0</v>
      </c>
      <c r="I455" s="61">
        <f t="shared" si="118"/>
        <v>1</v>
      </c>
      <c r="J455" s="62">
        <f t="shared" si="118"/>
        <v>0</v>
      </c>
      <c r="K455" s="65">
        <f t="shared" si="118"/>
        <v>0</v>
      </c>
      <c r="L455" s="66">
        <f t="shared" si="118"/>
        <v>0</v>
      </c>
      <c r="M455" s="67">
        <f t="shared" si="118"/>
        <v>0</v>
      </c>
      <c r="N455" s="60">
        <f t="shared" si="118"/>
        <v>0</v>
      </c>
      <c r="O455" s="67">
        <f t="shared" si="118"/>
        <v>0</v>
      </c>
      <c r="P455" s="62">
        <f t="shared" si="118"/>
        <v>0</v>
      </c>
      <c r="Q455" s="65">
        <f t="shared" si="118"/>
        <v>0</v>
      </c>
      <c r="R455" s="60">
        <f t="shared" si="118"/>
        <v>0</v>
      </c>
      <c r="S455" s="61">
        <f t="shared" si="118"/>
        <v>0</v>
      </c>
      <c r="T455" s="62">
        <f t="shared" si="118"/>
        <v>0</v>
      </c>
      <c r="U455" s="65">
        <f t="shared" si="118"/>
        <v>0</v>
      </c>
      <c r="V455" s="74">
        <f t="shared" si="118"/>
        <v>2</v>
      </c>
      <c r="W455" s="75">
        <f t="shared" si="118"/>
        <v>1</v>
      </c>
      <c r="X455" s="76">
        <f t="shared" si="118"/>
        <v>3</v>
      </c>
    </row>
    <row r="456" spans="1:26" ht="15" customHeight="1" thickBot="1" x14ac:dyDescent="0.3">
      <c r="A456" s="211" t="s">
        <v>12</v>
      </c>
      <c r="B456" s="212"/>
      <c r="C456" s="212"/>
      <c r="D456" s="77">
        <f>SUM(D455,D452)</f>
        <v>5</v>
      </c>
      <c r="E456" s="77">
        <f t="shared" ref="E456:X456" si="119">SUM(E455,E452)</f>
        <v>3</v>
      </c>
      <c r="F456" s="77">
        <f t="shared" si="119"/>
        <v>0</v>
      </c>
      <c r="G456" s="77">
        <f t="shared" si="119"/>
        <v>0</v>
      </c>
      <c r="H456" s="77">
        <f t="shared" si="119"/>
        <v>0</v>
      </c>
      <c r="I456" s="77">
        <f t="shared" si="119"/>
        <v>1</v>
      </c>
      <c r="J456" s="77">
        <f t="shared" si="119"/>
        <v>0</v>
      </c>
      <c r="K456" s="77">
        <f t="shared" si="119"/>
        <v>0</v>
      </c>
      <c r="L456" s="77">
        <f t="shared" si="119"/>
        <v>0</v>
      </c>
      <c r="M456" s="77">
        <f t="shared" si="119"/>
        <v>0</v>
      </c>
      <c r="N456" s="77">
        <f t="shared" si="119"/>
        <v>0</v>
      </c>
      <c r="O456" s="77">
        <f t="shared" si="119"/>
        <v>0</v>
      </c>
      <c r="P456" s="77">
        <f t="shared" si="119"/>
        <v>0</v>
      </c>
      <c r="Q456" s="77">
        <f t="shared" si="119"/>
        <v>1</v>
      </c>
      <c r="R456" s="77">
        <f t="shared" si="119"/>
        <v>3</v>
      </c>
      <c r="S456" s="77">
        <f t="shared" si="119"/>
        <v>3</v>
      </c>
      <c r="T456" s="77">
        <f t="shared" si="119"/>
        <v>0</v>
      </c>
      <c r="U456" s="77">
        <f t="shared" si="119"/>
        <v>0</v>
      </c>
      <c r="V456" s="77">
        <f t="shared" si="119"/>
        <v>8</v>
      </c>
      <c r="W456" s="77">
        <f t="shared" si="119"/>
        <v>8</v>
      </c>
      <c r="X456" s="77">
        <f t="shared" si="119"/>
        <v>16</v>
      </c>
    </row>
    <row r="457" spans="1:26" x14ac:dyDescent="0.25">
      <c r="C457" s="3"/>
    </row>
    <row r="458" spans="1:26" x14ac:dyDescent="0.25">
      <c r="C458" s="3"/>
    </row>
    <row r="459" spans="1:26" ht="13.8" thickBot="1" x14ac:dyDescent="0.3">
      <c r="C459" s="38" t="s">
        <v>98</v>
      </c>
      <c r="D459" s="141">
        <f>SUM(D52,D64,D75,D87,D99,D110,D122,D134,D145,D157,D181,D192,D204,D216,D227,D249,D271,D283,D294,D306,D317,D329,D341,D352,D364,D376,D387,D399,D411,D422,D434,D445,D456,D169)</f>
        <v>165</v>
      </c>
      <c r="E459" s="192">
        <f t="shared" ref="E459:X459" si="120">SUM(E52,E64,E75,E87,E99,E110,E122,E134,E145,E157,E181,E192,E204,E216,E227,E249,E271,E283,E294,E306,E317,E329,E341,E352,E364,E376,E387,E399,E411,E422,E434,E445,E456,E169)</f>
        <v>314</v>
      </c>
      <c r="F459" s="38">
        <f t="shared" si="120"/>
        <v>0</v>
      </c>
      <c r="G459" s="38">
        <f t="shared" si="120"/>
        <v>0</v>
      </c>
      <c r="H459" s="38">
        <f t="shared" si="120"/>
        <v>10</v>
      </c>
      <c r="I459" s="38">
        <f t="shared" si="120"/>
        <v>5</v>
      </c>
      <c r="J459" s="38">
        <f t="shared" si="120"/>
        <v>0</v>
      </c>
      <c r="K459" s="38">
        <f t="shared" si="120"/>
        <v>0</v>
      </c>
      <c r="L459" s="38">
        <f t="shared" si="120"/>
        <v>25</v>
      </c>
      <c r="M459" s="38">
        <f t="shared" si="120"/>
        <v>31</v>
      </c>
      <c r="N459" s="38">
        <f t="shared" si="120"/>
        <v>4</v>
      </c>
      <c r="O459" s="38">
        <f t="shared" si="120"/>
        <v>15</v>
      </c>
      <c r="P459" s="38">
        <f t="shared" si="120"/>
        <v>8</v>
      </c>
      <c r="Q459" s="38">
        <f t="shared" si="120"/>
        <v>17</v>
      </c>
      <c r="R459" s="141">
        <f t="shared" si="120"/>
        <v>41</v>
      </c>
      <c r="S459" s="192">
        <f t="shared" si="120"/>
        <v>50</v>
      </c>
      <c r="T459" s="38">
        <f t="shared" si="120"/>
        <v>0</v>
      </c>
      <c r="U459" s="38">
        <f t="shared" si="120"/>
        <v>1</v>
      </c>
      <c r="V459" s="38">
        <f t="shared" si="120"/>
        <v>253</v>
      </c>
      <c r="W459" s="38">
        <f t="shared" si="120"/>
        <v>433</v>
      </c>
      <c r="X459" s="81">
        <f t="shared" si="120"/>
        <v>686</v>
      </c>
    </row>
    <row r="461" spans="1:26" ht="13.8" thickBot="1" x14ac:dyDescent="0.3">
      <c r="A461" s="30"/>
      <c r="B461" s="31"/>
      <c r="C461" s="32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Z461" s="14"/>
    </row>
    <row r="462" spans="1:26" ht="24" customHeight="1" thickBot="1" x14ac:dyDescent="0.3">
      <c r="A462" s="279" t="s">
        <v>97</v>
      </c>
      <c r="B462" s="280"/>
      <c r="C462" s="32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</row>
    <row r="463" spans="1:26" ht="15" customHeight="1" x14ac:dyDescent="0.25">
      <c r="A463" s="216" t="s">
        <v>75</v>
      </c>
      <c r="B463" s="217"/>
      <c r="C463" s="217"/>
      <c r="D463" s="193" t="s">
        <v>1</v>
      </c>
      <c r="E463" s="193"/>
      <c r="F463" s="193" t="s">
        <v>2</v>
      </c>
      <c r="G463" s="193"/>
      <c r="H463" s="193" t="s">
        <v>3</v>
      </c>
      <c r="I463" s="193"/>
      <c r="J463" s="193" t="s">
        <v>104</v>
      </c>
      <c r="K463" s="193"/>
      <c r="L463" s="193" t="s">
        <v>5</v>
      </c>
      <c r="M463" s="193"/>
      <c r="N463" s="193" t="s">
        <v>14</v>
      </c>
      <c r="O463" s="193"/>
      <c r="P463" s="193" t="s">
        <v>4</v>
      </c>
      <c r="Q463" s="193"/>
      <c r="R463" s="193" t="s">
        <v>105</v>
      </c>
      <c r="S463" s="193"/>
      <c r="T463" s="193" t="s">
        <v>0</v>
      </c>
      <c r="U463" s="193"/>
      <c r="V463" s="193" t="s">
        <v>12</v>
      </c>
      <c r="W463" s="193"/>
      <c r="X463" s="218" t="s">
        <v>8</v>
      </c>
    </row>
    <row r="464" spans="1:26" ht="13.5" customHeight="1" thickBot="1" x14ac:dyDescent="0.3">
      <c r="A464" s="221" t="s">
        <v>132</v>
      </c>
      <c r="B464" s="222"/>
      <c r="C464" s="222"/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  <c r="X464" s="219"/>
    </row>
    <row r="465" spans="1:24" ht="16.5" customHeight="1" thickBot="1" x14ac:dyDescent="0.3">
      <c r="A465" s="223" t="s">
        <v>77</v>
      </c>
      <c r="B465" s="224"/>
      <c r="C465" s="225"/>
      <c r="D465" s="45" t="s">
        <v>9</v>
      </c>
      <c r="E465" s="46" t="s">
        <v>10</v>
      </c>
      <c r="F465" s="45" t="s">
        <v>9</v>
      </c>
      <c r="G465" s="46" t="s">
        <v>10</v>
      </c>
      <c r="H465" s="45" t="s">
        <v>9</v>
      </c>
      <c r="I465" s="46" t="s">
        <v>10</v>
      </c>
      <c r="J465" s="45" t="s">
        <v>9</v>
      </c>
      <c r="K465" s="46" t="s">
        <v>10</v>
      </c>
      <c r="L465" s="47" t="s">
        <v>9</v>
      </c>
      <c r="M465" s="46" t="s">
        <v>10</v>
      </c>
      <c r="N465" s="45" t="s">
        <v>9</v>
      </c>
      <c r="O465" s="46" t="s">
        <v>10</v>
      </c>
      <c r="P465" s="45" t="s">
        <v>9</v>
      </c>
      <c r="Q465" s="46" t="s">
        <v>10</v>
      </c>
      <c r="R465" s="45" t="s">
        <v>9</v>
      </c>
      <c r="S465" s="46" t="s">
        <v>10</v>
      </c>
      <c r="T465" s="45" t="s">
        <v>9</v>
      </c>
      <c r="U465" s="48" t="s">
        <v>10</v>
      </c>
      <c r="V465" s="45" t="s">
        <v>9</v>
      </c>
      <c r="W465" s="46" t="s">
        <v>10</v>
      </c>
      <c r="X465" s="220"/>
    </row>
    <row r="466" spans="1:24" ht="27" customHeight="1" x14ac:dyDescent="0.25">
      <c r="A466" s="293" t="s">
        <v>76</v>
      </c>
      <c r="B466" s="235" t="s">
        <v>6</v>
      </c>
      <c r="C466" s="8" t="s">
        <v>121</v>
      </c>
      <c r="D466" s="53">
        <v>0</v>
      </c>
      <c r="E466" s="54">
        <v>3</v>
      </c>
      <c r="F466" s="53">
        <v>0</v>
      </c>
      <c r="G466" s="54">
        <v>0</v>
      </c>
      <c r="H466" s="55">
        <v>0</v>
      </c>
      <c r="I466" s="54">
        <v>0</v>
      </c>
      <c r="J466" s="53">
        <v>0</v>
      </c>
      <c r="K466" s="54">
        <v>0</v>
      </c>
      <c r="L466" s="55">
        <v>0</v>
      </c>
      <c r="M466" s="54">
        <v>0</v>
      </c>
      <c r="N466" s="53">
        <v>0</v>
      </c>
      <c r="O466" s="54">
        <v>0</v>
      </c>
      <c r="P466" s="53">
        <v>0</v>
      </c>
      <c r="Q466" s="54">
        <v>0</v>
      </c>
      <c r="R466" s="55">
        <v>6</v>
      </c>
      <c r="S466" s="54">
        <v>0</v>
      </c>
      <c r="T466" s="53">
        <v>0</v>
      </c>
      <c r="U466" s="54">
        <v>0</v>
      </c>
      <c r="V466" s="53">
        <f>SUM(R466,P466,N466,L466,J466,H466,F466,D466, T466)</f>
        <v>6</v>
      </c>
      <c r="W466" s="54">
        <f>SUM(S466,Q466,O466,M466,K466,I466,G466,E466,U466)</f>
        <v>3</v>
      </c>
      <c r="X466" s="98">
        <f>SUM(V466:W466)</f>
        <v>9</v>
      </c>
    </row>
    <row r="467" spans="1:24" ht="27" customHeight="1" x14ac:dyDescent="0.25">
      <c r="A467" s="294"/>
      <c r="B467" s="236"/>
      <c r="C467" s="9" t="s">
        <v>122</v>
      </c>
      <c r="D467" s="56">
        <v>0</v>
      </c>
      <c r="E467" s="57">
        <v>3</v>
      </c>
      <c r="F467" s="56">
        <v>0</v>
      </c>
      <c r="G467" s="57">
        <v>0</v>
      </c>
      <c r="H467" s="58">
        <v>0</v>
      </c>
      <c r="I467" s="57">
        <v>1</v>
      </c>
      <c r="J467" s="56">
        <v>0</v>
      </c>
      <c r="K467" s="57">
        <v>0</v>
      </c>
      <c r="L467" s="58">
        <v>2</v>
      </c>
      <c r="M467" s="57">
        <v>1</v>
      </c>
      <c r="N467" s="56">
        <v>1</v>
      </c>
      <c r="O467" s="57">
        <v>0</v>
      </c>
      <c r="P467" s="56">
        <v>1</v>
      </c>
      <c r="Q467" s="57">
        <v>0</v>
      </c>
      <c r="R467" s="58">
        <v>6</v>
      </c>
      <c r="S467" s="57">
        <v>6</v>
      </c>
      <c r="T467" s="56">
        <v>0</v>
      </c>
      <c r="U467" s="57">
        <v>0</v>
      </c>
      <c r="V467" s="56">
        <f>SUM(R467,P467,N467,L467,J467,H467,F467,D467, T467)</f>
        <v>10</v>
      </c>
      <c r="W467" s="57">
        <f>SUM(S467,Q467,O467,M467,K467,I467,G467,E467,U467)</f>
        <v>11</v>
      </c>
      <c r="X467" s="100">
        <f>SUM(V467:W467)</f>
        <v>21</v>
      </c>
    </row>
    <row r="468" spans="1:24" ht="15" customHeight="1" thickBot="1" x14ac:dyDescent="0.3">
      <c r="A468" s="294"/>
      <c r="B468" s="237"/>
      <c r="C468" s="6" t="s">
        <v>123</v>
      </c>
      <c r="D468" s="60">
        <f t="shared" ref="D468:X468" si="121">SUM(D466:D467)</f>
        <v>0</v>
      </c>
      <c r="E468" s="61">
        <f t="shared" si="121"/>
        <v>6</v>
      </c>
      <c r="F468" s="62">
        <f t="shared" si="121"/>
        <v>0</v>
      </c>
      <c r="G468" s="63">
        <f t="shared" si="121"/>
        <v>0</v>
      </c>
      <c r="H468" s="64">
        <f t="shared" si="121"/>
        <v>0</v>
      </c>
      <c r="I468" s="61">
        <f t="shared" si="121"/>
        <v>1</v>
      </c>
      <c r="J468" s="62">
        <f t="shared" si="121"/>
        <v>0</v>
      </c>
      <c r="K468" s="65">
        <f t="shared" si="121"/>
        <v>0</v>
      </c>
      <c r="L468" s="66">
        <f t="shared" si="121"/>
        <v>2</v>
      </c>
      <c r="M468" s="67">
        <f t="shared" si="121"/>
        <v>1</v>
      </c>
      <c r="N468" s="60">
        <f t="shared" si="121"/>
        <v>1</v>
      </c>
      <c r="O468" s="67">
        <f t="shared" si="121"/>
        <v>0</v>
      </c>
      <c r="P468" s="62">
        <f t="shared" si="121"/>
        <v>1</v>
      </c>
      <c r="Q468" s="65">
        <f t="shared" si="121"/>
        <v>0</v>
      </c>
      <c r="R468" s="60">
        <f t="shared" si="121"/>
        <v>12</v>
      </c>
      <c r="S468" s="61">
        <f t="shared" si="121"/>
        <v>6</v>
      </c>
      <c r="T468" s="62">
        <f t="shared" si="121"/>
        <v>0</v>
      </c>
      <c r="U468" s="65">
        <f t="shared" si="121"/>
        <v>0</v>
      </c>
      <c r="V468" s="68">
        <f t="shared" si="121"/>
        <v>16</v>
      </c>
      <c r="W468" s="69">
        <f t="shared" si="121"/>
        <v>14</v>
      </c>
      <c r="X468" s="101">
        <f t="shared" si="121"/>
        <v>30</v>
      </c>
    </row>
    <row r="469" spans="1:24" ht="27" customHeight="1" x14ac:dyDescent="0.25">
      <c r="A469" s="294"/>
      <c r="B469" s="276" t="s">
        <v>7</v>
      </c>
      <c r="C469" s="44" t="s">
        <v>121</v>
      </c>
      <c r="D469" s="102">
        <v>0</v>
      </c>
      <c r="E469" s="103">
        <v>0</v>
      </c>
      <c r="F469" s="104">
        <v>0</v>
      </c>
      <c r="G469" s="105">
        <v>0</v>
      </c>
      <c r="H469" s="106">
        <v>0</v>
      </c>
      <c r="I469" s="103">
        <v>0</v>
      </c>
      <c r="J469" s="104">
        <v>0</v>
      </c>
      <c r="K469" s="105">
        <v>0</v>
      </c>
      <c r="L469" s="106">
        <v>0</v>
      </c>
      <c r="M469" s="103">
        <v>0</v>
      </c>
      <c r="N469" s="104">
        <v>0</v>
      </c>
      <c r="O469" s="105">
        <v>0</v>
      </c>
      <c r="P469" s="106">
        <v>0</v>
      </c>
      <c r="Q469" s="103">
        <v>0</v>
      </c>
      <c r="R469" s="107">
        <v>0</v>
      </c>
      <c r="S469" s="108">
        <v>0</v>
      </c>
      <c r="T469" s="106">
        <v>0</v>
      </c>
      <c r="U469" s="103">
        <v>0</v>
      </c>
      <c r="V469" s="53">
        <f>SUM(R469,P469,N469,L469,J469,H469,F469,D469, T469)</f>
        <v>0</v>
      </c>
      <c r="W469" s="54">
        <f>SUM(S469,Q469,O469,M469,K469,I469,G469,E469,U469)</f>
        <v>0</v>
      </c>
      <c r="X469" s="54">
        <f>SUM(V469:W469)</f>
        <v>0</v>
      </c>
    </row>
    <row r="470" spans="1:24" ht="27" customHeight="1" x14ac:dyDescent="0.25">
      <c r="A470" s="294"/>
      <c r="B470" s="277"/>
      <c r="C470" s="10" t="s">
        <v>122</v>
      </c>
      <c r="D470" s="71">
        <v>0</v>
      </c>
      <c r="E470" s="72">
        <v>1</v>
      </c>
      <c r="F470" s="71">
        <v>0</v>
      </c>
      <c r="G470" s="72">
        <v>0</v>
      </c>
      <c r="H470" s="73">
        <v>0</v>
      </c>
      <c r="I470" s="72">
        <v>0</v>
      </c>
      <c r="J470" s="71">
        <v>0</v>
      </c>
      <c r="K470" s="72">
        <v>0</v>
      </c>
      <c r="L470" s="73">
        <v>0</v>
      </c>
      <c r="M470" s="72">
        <v>0</v>
      </c>
      <c r="N470" s="71">
        <v>0</v>
      </c>
      <c r="O470" s="72">
        <v>0</v>
      </c>
      <c r="P470" s="71">
        <v>0</v>
      </c>
      <c r="Q470" s="72">
        <v>0</v>
      </c>
      <c r="R470" s="73">
        <v>0</v>
      </c>
      <c r="S470" s="72">
        <v>0</v>
      </c>
      <c r="T470" s="71">
        <v>0</v>
      </c>
      <c r="U470" s="72">
        <v>0</v>
      </c>
      <c r="V470" s="109">
        <f>SUM(R470,P470,N470,L470,J470,H470,F470,D470, T470)</f>
        <v>0</v>
      </c>
      <c r="W470" s="110">
        <f>SUM(S470,Q470,O470,M470,K470,I470,G470,E470,U470)</f>
        <v>1</v>
      </c>
      <c r="X470" s="111">
        <f>SUM(V470:W470)</f>
        <v>1</v>
      </c>
    </row>
    <row r="471" spans="1:24" ht="15" customHeight="1" thickBot="1" x14ac:dyDescent="0.3">
      <c r="A471" s="295"/>
      <c r="B471" s="278"/>
      <c r="C471" s="18" t="s">
        <v>11</v>
      </c>
      <c r="D471" s="60">
        <f t="shared" ref="D471:X471" si="122">SUM(D469:D470)</f>
        <v>0</v>
      </c>
      <c r="E471" s="61">
        <f t="shared" si="122"/>
        <v>1</v>
      </c>
      <c r="F471" s="62">
        <f t="shared" si="122"/>
        <v>0</v>
      </c>
      <c r="G471" s="63">
        <f t="shared" si="122"/>
        <v>0</v>
      </c>
      <c r="H471" s="64">
        <f t="shared" si="122"/>
        <v>0</v>
      </c>
      <c r="I471" s="61">
        <f t="shared" si="122"/>
        <v>0</v>
      </c>
      <c r="J471" s="62">
        <f t="shared" si="122"/>
        <v>0</v>
      </c>
      <c r="K471" s="65">
        <f t="shared" si="122"/>
        <v>0</v>
      </c>
      <c r="L471" s="66">
        <f t="shared" si="122"/>
        <v>0</v>
      </c>
      <c r="M471" s="67">
        <f t="shared" si="122"/>
        <v>0</v>
      </c>
      <c r="N471" s="60">
        <f t="shared" si="122"/>
        <v>0</v>
      </c>
      <c r="O471" s="67">
        <f t="shared" si="122"/>
        <v>0</v>
      </c>
      <c r="P471" s="62">
        <f t="shared" si="122"/>
        <v>0</v>
      </c>
      <c r="Q471" s="65">
        <f t="shared" si="122"/>
        <v>0</v>
      </c>
      <c r="R471" s="60">
        <f t="shared" si="122"/>
        <v>0</v>
      </c>
      <c r="S471" s="61">
        <f t="shared" si="122"/>
        <v>0</v>
      </c>
      <c r="T471" s="62">
        <f t="shared" si="122"/>
        <v>0</v>
      </c>
      <c r="U471" s="65">
        <f t="shared" si="122"/>
        <v>0</v>
      </c>
      <c r="V471" s="60">
        <f t="shared" si="122"/>
        <v>0</v>
      </c>
      <c r="W471" s="61">
        <f t="shared" si="122"/>
        <v>1</v>
      </c>
      <c r="X471" s="84">
        <f t="shared" si="122"/>
        <v>1</v>
      </c>
    </row>
    <row r="472" spans="1:24" ht="15" customHeight="1" thickBot="1" x14ac:dyDescent="0.3">
      <c r="A472" s="211" t="s">
        <v>12</v>
      </c>
      <c r="B472" s="212"/>
      <c r="C472" s="212"/>
      <c r="D472" s="77">
        <f t="shared" ref="D472:W472" si="123">SUM(D468,D471)</f>
        <v>0</v>
      </c>
      <c r="E472" s="78">
        <f t="shared" si="123"/>
        <v>7</v>
      </c>
      <c r="F472" s="77">
        <f t="shared" si="123"/>
        <v>0</v>
      </c>
      <c r="G472" s="78">
        <f t="shared" si="123"/>
        <v>0</v>
      </c>
      <c r="H472" s="79">
        <f t="shared" si="123"/>
        <v>0</v>
      </c>
      <c r="I472" s="78">
        <f t="shared" si="123"/>
        <v>1</v>
      </c>
      <c r="J472" s="77">
        <f t="shared" si="123"/>
        <v>0</v>
      </c>
      <c r="K472" s="78">
        <f t="shared" si="123"/>
        <v>0</v>
      </c>
      <c r="L472" s="79">
        <f t="shared" si="123"/>
        <v>2</v>
      </c>
      <c r="M472" s="78">
        <f t="shared" si="123"/>
        <v>1</v>
      </c>
      <c r="N472" s="77">
        <f t="shared" si="123"/>
        <v>1</v>
      </c>
      <c r="O472" s="78">
        <f t="shared" si="123"/>
        <v>0</v>
      </c>
      <c r="P472" s="77">
        <f t="shared" si="123"/>
        <v>1</v>
      </c>
      <c r="Q472" s="78">
        <f t="shared" si="123"/>
        <v>0</v>
      </c>
      <c r="R472" s="79">
        <f t="shared" si="123"/>
        <v>12</v>
      </c>
      <c r="S472" s="78">
        <f t="shared" si="123"/>
        <v>6</v>
      </c>
      <c r="T472" s="77">
        <f t="shared" si="123"/>
        <v>0</v>
      </c>
      <c r="U472" s="78">
        <f t="shared" si="123"/>
        <v>0</v>
      </c>
      <c r="V472" s="77">
        <f t="shared" si="123"/>
        <v>16</v>
      </c>
      <c r="W472" s="78">
        <f t="shared" si="123"/>
        <v>15</v>
      </c>
      <c r="X472" s="78">
        <f>SUM(X468,X471)</f>
        <v>31</v>
      </c>
    </row>
    <row r="473" spans="1:24" ht="13.8" thickBot="1" x14ac:dyDescent="0.3">
      <c r="C473" s="3"/>
    </row>
    <row r="474" spans="1:24" ht="15" customHeight="1" x14ac:dyDescent="0.25">
      <c r="A474" s="216" t="s">
        <v>31</v>
      </c>
      <c r="B474" s="217"/>
      <c r="C474" s="217"/>
      <c r="D474" s="193" t="s">
        <v>1</v>
      </c>
      <c r="E474" s="193"/>
      <c r="F474" s="193" t="s">
        <v>2</v>
      </c>
      <c r="G474" s="193"/>
      <c r="H474" s="193" t="s">
        <v>3</v>
      </c>
      <c r="I474" s="193"/>
      <c r="J474" s="193" t="s">
        <v>104</v>
      </c>
      <c r="K474" s="193"/>
      <c r="L474" s="193" t="s">
        <v>5</v>
      </c>
      <c r="M474" s="193"/>
      <c r="N474" s="193" t="s">
        <v>14</v>
      </c>
      <c r="O474" s="193"/>
      <c r="P474" s="193" t="s">
        <v>4</v>
      </c>
      <c r="Q474" s="193"/>
      <c r="R474" s="193" t="s">
        <v>105</v>
      </c>
      <c r="S474" s="193"/>
      <c r="T474" s="193" t="s">
        <v>0</v>
      </c>
      <c r="U474" s="193"/>
      <c r="V474" s="193" t="s">
        <v>12</v>
      </c>
      <c r="W474" s="193"/>
      <c r="X474" s="218" t="s">
        <v>8</v>
      </c>
    </row>
    <row r="475" spans="1:24" ht="13.5" customHeight="1" thickBot="1" x14ac:dyDescent="0.3">
      <c r="A475" s="221" t="s">
        <v>132</v>
      </c>
      <c r="B475" s="222"/>
      <c r="C475" s="222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  <c r="X475" s="219"/>
    </row>
    <row r="476" spans="1:24" ht="16.5" customHeight="1" thickBot="1" x14ac:dyDescent="0.3">
      <c r="A476" s="223" t="s">
        <v>91</v>
      </c>
      <c r="B476" s="224"/>
      <c r="C476" s="225"/>
      <c r="D476" s="45" t="s">
        <v>9</v>
      </c>
      <c r="E476" s="46" t="s">
        <v>10</v>
      </c>
      <c r="F476" s="45" t="s">
        <v>9</v>
      </c>
      <c r="G476" s="46" t="s">
        <v>10</v>
      </c>
      <c r="H476" s="45" t="s">
        <v>9</v>
      </c>
      <c r="I476" s="46" t="s">
        <v>10</v>
      </c>
      <c r="J476" s="45" t="s">
        <v>9</v>
      </c>
      <c r="K476" s="46" t="s">
        <v>10</v>
      </c>
      <c r="L476" s="47" t="s">
        <v>9</v>
      </c>
      <c r="M476" s="46" t="s">
        <v>10</v>
      </c>
      <c r="N476" s="45" t="s">
        <v>9</v>
      </c>
      <c r="O476" s="46" t="s">
        <v>10</v>
      </c>
      <c r="P476" s="45" t="s">
        <v>9</v>
      </c>
      <c r="Q476" s="46" t="s">
        <v>10</v>
      </c>
      <c r="R476" s="45" t="s">
        <v>9</v>
      </c>
      <c r="S476" s="46" t="s">
        <v>10</v>
      </c>
      <c r="T476" s="45" t="s">
        <v>9</v>
      </c>
      <c r="U476" s="48" t="s">
        <v>10</v>
      </c>
      <c r="V476" s="45" t="s">
        <v>9</v>
      </c>
      <c r="W476" s="46" t="s">
        <v>10</v>
      </c>
      <c r="X476" s="220"/>
    </row>
    <row r="477" spans="1:24" ht="27" customHeight="1" x14ac:dyDescent="0.25">
      <c r="A477" s="270" t="s">
        <v>13</v>
      </c>
      <c r="B477" s="235" t="s">
        <v>6</v>
      </c>
      <c r="C477" s="42" t="s">
        <v>121</v>
      </c>
      <c r="D477" s="102">
        <v>1</v>
      </c>
      <c r="E477" s="103">
        <v>0</v>
      </c>
      <c r="F477" s="104">
        <v>0</v>
      </c>
      <c r="G477" s="105">
        <v>0</v>
      </c>
      <c r="H477" s="106">
        <v>0</v>
      </c>
      <c r="I477" s="103">
        <v>0</v>
      </c>
      <c r="J477" s="104">
        <v>0</v>
      </c>
      <c r="K477" s="105">
        <v>0</v>
      </c>
      <c r="L477" s="106">
        <v>0</v>
      </c>
      <c r="M477" s="103">
        <v>0</v>
      </c>
      <c r="N477" s="104">
        <v>1</v>
      </c>
      <c r="O477" s="105">
        <v>0</v>
      </c>
      <c r="P477" s="106">
        <v>0</v>
      </c>
      <c r="Q477" s="103">
        <v>0</v>
      </c>
      <c r="R477" s="107">
        <v>11</v>
      </c>
      <c r="S477" s="108">
        <v>7</v>
      </c>
      <c r="T477" s="106">
        <v>0</v>
      </c>
      <c r="U477" s="103">
        <v>0</v>
      </c>
      <c r="V477" s="53">
        <f>SUM(R477,P477,N477,L477,J477,H477,F477,D477, T477)</f>
        <v>13</v>
      </c>
      <c r="W477" s="54">
        <f>SUM(S477,Q477,O477,M477,K477,I477,G477,E477,U477)</f>
        <v>7</v>
      </c>
      <c r="X477" s="54">
        <f>SUM(V477:W477)</f>
        <v>20</v>
      </c>
    </row>
    <row r="478" spans="1:24" ht="27" customHeight="1" x14ac:dyDescent="0.25">
      <c r="A478" s="271"/>
      <c r="B478" s="236"/>
      <c r="C478" s="36" t="s">
        <v>122</v>
      </c>
      <c r="D478" s="112">
        <v>1</v>
      </c>
      <c r="E478" s="113">
        <v>3</v>
      </c>
      <c r="F478" s="114">
        <v>0</v>
      </c>
      <c r="G478" s="115">
        <v>0</v>
      </c>
      <c r="H478" s="116">
        <v>0</v>
      </c>
      <c r="I478" s="117">
        <v>0</v>
      </c>
      <c r="J478" s="118">
        <v>0</v>
      </c>
      <c r="K478" s="119">
        <v>0</v>
      </c>
      <c r="L478" s="112">
        <v>1</v>
      </c>
      <c r="M478" s="113">
        <v>2</v>
      </c>
      <c r="N478" s="118">
        <v>0</v>
      </c>
      <c r="O478" s="119">
        <v>0</v>
      </c>
      <c r="P478" s="116">
        <v>0</v>
      </c>
      <c r="Q478" s="117">
        <v>0</v>
      </c>
      <c r="R478" s="114">
        <v>6</v>
      </c>
      <c r="S478" s="115">
        <v>11</v>
      </c>
      <c r="T478" s="116">
        <v>1</v>
      </c>
      <c r="U478" s="117">
        <v>0</v>
      </c>
      <c r="V478" s="59">
        <f>SUM(R478,P478,N478,L478,J478,H478,F478,D478, T478)</f>
        <v>9</v>
      </c>
      <c r="W478" s="57">
        <f>SUM(S478,Q478,O478,M478,K478,I478,G478,E478,U478)</f>
        <v>16</v>
      </c>
      <c r="X478" s="57">
        <f>SUM(V478:W478)</f>
        <v>25</v>
      </c>
    </row>
    <row r="479" spans="1:24" ht="15" customHeight="1" thickBot="1" x14ac:dyDescent="0.3">
      <c r="A479" s="271"/>
      <c r="B479" s="237"/>
      <c r="C479" s="6" t="s">
        <v>123</v>
      </c>
      <c r="D479" s="60">
        <f t="shared" ref="D479:X479" si="124">SUM(D477:D478)</f>
        <v>2</v>
      </c>
      <c r="E479" s="61">
        <f t="shared" si="124"/>
        <v>3</v>
      </c>
      <c r="F479" s="62">
        <f t="shared" si="124"/>
        <v>0</v>
      </c>
      <c r="G479" s="63">
        <f t="shared" si="124"/>
        <v>0</v>
      </c>
      <c r="H479" s="64">
        <f t="shared" si="124"/>
        <v>0</v>
      </c>
      <c r="I479" s="61">
        <f t="shared" si="124"/>
        <v>0</v>
      </c>
      <c r="J479" s="62">
        <f t="shared" si="124"/>
        <v>0</v>
      </c>
      <c r="K479" s="65">
        <f t="shared" si="124"/>
        <v>0</v>
      </c>
      <c r="L479" s="66">
        <f t="shared" si="124"/>
        <v>1</v>
      </c>
      <c r="M479" s="67">
        <f t="shared" si="124"/>
        <v>2</v>
      </c>
      <c r="N479" s="60">
        <f t="shared" si="124"/>
        <v>1</v>
      </c>
      <c r="O479" s="67">
        <f t="shared" si="124"/>
        <v>0</v>
      </c>
      <c r="P479" s="62">
        <f t="shared" si="124"/>
        <v>0</v>
      </c>
      <c r="Q479" s="65">
        <f t="shared" si="124"/>
        <v>0</v>
      </c>
      <c r="R479" s="60">
        <f t="shared" si="124"/>
        <v>17</v>
      </c>
      <c r="S479" s="61">
        <f t="shared" si="124"/>
        <v>18</v>
      </c>
      <c r="T479" s="62">
        <f t="shared" si="124"/>
        <v>1</v>
      </c>
      <c r="U479" s="65">
        <f t="shared" si="124"/>
        <v>0</v>
      </c>
      <c r="V479" s="74">
        <f t="shared" si="124"/>
        <v>22</v>
      </c>
      <c r="W479" s="75">
        <f t="shared" si="124"/>
        <v>23</v>
      </c>
      <c r="X479" s="76">
        <f t="shared" si="124"/>
        <v>45</v>
      </c>
    </row>
    <row r="480" spans="1:24" ht="27" customHeight="1" x14ac:dyDescent="0.25">
      <c r="A480" s="271"/>
      <c r="B480" s="241" t="s">
        <v>7</v>
      </c>
      <c r="C480" s="44" t="s">
        <v>121</v>
      </c>
      <c r="D480" s="102">
        <v>0</v>
      </c>
      <c r="E480" s="103">
        <v>0</v>
      </c>
      <c r="F480" s="104">
        <v>0</v>
      </c>
      <c r="G480" s="105">
        <v>0</v>
      </c>
      <c r="H480" s="106">
        <v>0</v>
      </c>
      <c r="I480" s="103">
        <v>0</v>
      </c>
      <c r="J480" s="104">
        <v>0</v>
      </c>
      <c r="K480" s="105">
        <v>0</v>
      </c>
      <c r="L480" s="106">
        <v>0</v>
      </c>
      <c r="M480" s="103">
        <v>0</v>
      </c>
      <c r="N480" s="104">
        <v>0</v>
      </c>
      <c r="O480" s="105">
        <v>0</v>
      </c>
      <c r="P480" s="106">
        <v>0</v>
      </c>
      <c r="Q480" s="103">
        <v>0</v>
      </c>
      <c r="R480" s="107">
        <v>0</v>
      </c>
      <c r="S480" s="108">
        <v>0</v>
      </c>
      <c r="T480" s="106">
        <v>0</v>
      </c>
      <c r="U480" s="103">
        <v>0</v>
      </c>
      <c r="V480" s="53">
        <f>SUM(R480,P480,N480,L480,J480,H480,F480,D480, T480)</f>
        <v>0</v>
      </c>
      <c r="W480" s="54">
        <f>SUM(S480,Q480,O480,M480,K480,I480,G480,E480,U480)</f>
        <v>0</v>
      </c>
      <c r="X480" s="54">
        <f>SUM(V480:W480)</f>
        <v>0</v>
      </c>
    </row>
    <row r="481" spans="1:24" ht="27" customHeight="1" x14ac:dyDescent="0.25">
      <c r="A481" s="271"/>
      <c r="B481" s="242"/>
      <c r="C481" s="33" t="s">
        <v>122</v>
      </c>
      <c r="D481" s="120">
        <v>1</v>
      </c>
      <c r="E481" s="110">
        <v>0</v>
      </c>
      <c r="F481" s="121">
        <v>0</v>
      </c>
      <c r="G481" s="122">
        <v>0</v>
      </c>
      <c r="H481" s="120">
        <v>0</v>
      </c>
      <c r="I481" s="123">
        <v>0</v>
      </c>
      <c r="J481" s="124">
        <v>0</v>
      </c>
      <c r="K481" s="125">
        <v>0</v>
      </c>
      <c r="L481" s="109">
        <v>0</v>
      </c>
      <c r="M481" s="110">
        <v>0</v>
      </c>
      <c r="N481" s="124">
        <v>0</v>
      </c>
      <c r="O481" s="125">
        <v>0</v>
      </c>
      <c r="P481" s="120">
        <v>0</v>
      </c>
      <c r="Q481" s="123">
        <v>0</v>
      </c>
      <c r="R481" s="124">
        <v>0</v>
      </c>
      <c r="S481" s="122">
        <v>0</v>
      </c>
      <c r="T481" s="120">
        <v>0</v>
      </c>
      <c r="U481" s="123">
        <v>0</v>
      </c>
      <c r="V481" s="86">
        <f>SUM(R481,P481,N481,L481,J481,H481,F481,D481, T481)</f>
        <v>1</v>
      </c>
      <c r="W481" s="87">
        <f>SUM(S481,Q481,O481,M481,K481,I481,G481,E481,U481)</f>
        <v>0</v>
      </c>
      <c r="X481" s="87">
        <f>SUM(V481:W481)</f>
        <v>1</v>
      </c>
    </row>
    <row r="482" spans="1:24" ht="15" customHeight="1" thickBot="1" x14ac:dyDescent="0.3">
      <c r="A482" s="272"/>
      <c r="B482" s="243"/>
      <c r="C482" s="7" t="s">
        <v>11</v>
      </c>
      <c r="D482" s="60">
        <f t="shared" ref="D482:X482" si="125">SUM(D480:D481)</f>
        <v>1</v>
      </c>
      <c r="E482" s="61">
        <f t="shared" si="125"/>
        <v>0</v>
      </c>
      <c r="F482" s="62">
        <f t="shared" si="125"/>
        <v>0</v>
      </c>
      <c r="G482" s="63">
        <f t="shared" si="125"/>
        <v>0</v>
      </c>
      <c r="H482" s="64">
        <f t="shared" si="125"/>
        <v>0</v>
      </c>
      <c r="I482" s="61">
        <f t="shared" si="125"/>
        <v>0</v>
      </c>
      <c r="J482" s="62">
        <f t="shared" si="125"/>
        <v>0</v>
      </c>
      <c r="K482" s="65">
        <f t="shared" si="125"/>
        <v>0</v>
      </c>
      <c r="L482" s="66">
        <f t="shared" si="125"/>
        <v>0</v>
      </c>
      <c r="M482" s="67">
        <f t="shared" si="125"/>
        <v>0</v>
      </c>
      <c r="N482" s="60">
        <f t="shared" si="125"/>
        <v>0</v>
      </c>
      <c r="O482" s="67">
        <f t="shared" si="125"/>
        <v>0</v>
      </c>
      <c r="P482" s="62">
        <f t="shared" si="125"/>
        <v>0</v>
      </c>
      <c r="Q482" s="65">
        <f t="shared" si="125"/>
        <v>0</v>
      </c>
      <c r="R482" s="60">
        <f t="shared" si="125"/>
        <v>0</v>
      </c>
      <c r="S482" s="61">
        <f t="shared" si="125"/>
        <v>0</v>
      </c>
      <c r="T482" s="62">
        <f t="shared" si="125"/>
        <v>0</v>
      </c>
      <c r="U482" s="65">
        <f t="shared" si="125"/>
        <v>0</v>
      </c>
      <c r="V482" s="74">
        <f t="shared" si="125"/>
        <v>1</v>
      </c>
      <c r="W482" s="75">
        <f t="shared" si="125"/>
        <v>0</v>
      </c>
      <c r="X482" s="76">
        <f t="shared" si="125"/>
        <v>1</v>
      </c>
    </row>
    <row r="483" spans="1:24" ht="15" customHeight="1" thickBot="1" x14ac:dyDescent="0.3">
      <c r="A483" s="211" t="s">
        <v>12</v>
      </c>
      <c r="B483" s="212"/>
      <c r="C483" s="212"/>
      <c r="D483" s="77">
        <f>SUM(D482,D479)</f>
        <v>3</v>
      </c>
      <c r="E483" s="78">
        <f t="shared" ref="E483:W483" si="126">SUM(E482,E479)</f>
        <v>3</v>
      </c>
      <c r="F483" s="77">
        <f t="shared" si="126"/>
        <v>0</v>
      </c>
      <c r="G483" s="78">
        <f t="shared" si="126"/>
        <v>0</v>
      </c>
      <c r="H483" s="79">
        <f t="shared" si="126"/>
        <v>0</v>
      </c>
      <c r="I483" s="78">
        <f t="shared" si="126"/>
        <v>0</v>
      </c>
      <c r="J483" s="77">
        <f t="shared" si="126"/>
        <v>0</v>
      </c>
      <c r="K483" s="78">
        <f t="shared" si="126"/>
        <v>0</v>
      </c>
      <c r="L483" s="79">
        <f t="shared" si="126"/>
        <v>1</v>
      </c>
      <c r="M483" s="78">
        <f t="shared" si="126"/>
        <v>2</v>
      </c>
      <c r="N483" s="77">
        <f t="shared" si="126"/>
        <v>1</v>
      </c>
      <c r="O483" s="78">
        <f t="shared" si="126"/>
        <v>0</v>
      </c>
      <c r="P483" s="77">
        <f t="shared" si="126"/>
        <v>0</v>
      </c>
      <c r="Q483" s="78">
        <f t="shared" si="126"/>
        <v>0</v>
      </c>
      <c r="R483" s="79">
        <f t="shared" si="126"/>
        <v>17</v>
      </c>
      <c r="S483" s="78">
        <f t="shared" si="126"/>
        <v>18</v>
      </c>
      <c r="T483" s="77">
        <f t="shared" si="126"/>
        <v>1</v>
      </c>
      <c r="U483" s="78">
        <f t="shared" si="126"/>
        <v>0</v>
      </c>
      <c r="V483" s="77">
        <f t="shared" si="126"/>
        <v>23</v>
      </c>
      <c r="W483" s="78">
        <f t="shared" si="126"/>
        <v>23</v>
      </c>
      <c r="X483" s="78">
        <f>SUM(X482,X479)</f>
        <v>46</v>
      </c>
    </row>
    <row r="485" spans="1:24" ht="13.8" thickBot="1" x14ac:dyDescent="0.3"/>
    <row r="486" spans="1:24" ht="23.25" customHeight="1" x14ac:dyDescent="0.25">
      <c r="A486" s="216" t="s">
        <v>119</v>
      </c>
      <c r="B486" s="217"/>
      <c r="C486" s="217"/>
      <c r="D486" s="193" t="s">
        <v>1</v>
      </c>
      <c r="E486" s="193"/>
      <c r="F486" s="193" t="s">
        <v>2</v>
      </c>
      <c r="G486" s="193"/>
      <c r="H486" s="193" t="s">
        <v>3</v>
      </c>
      <c r="I486" s="193"/>
      <c r="J486" s="193" t="s">
        <v>104</v>
      </c>
      <c r="K486" s="193"/>
      <c r="L486" s="193" t="s">
        <v>5</v>
      </c>
      <c r="M486" s="193"/>
      <c r="N486" s="193" t="s">
        <v>14</v>
      </c>
      <c r="O486" s="193"/>
      <c r="P486" s="193" t="s">
        <v>4</v>
      </c>
      <c r="Q486" s="193"/>
      <c r="R486" s="193" t="s">
        <v>105</v>
      </c>
      <c r="S486" s="193"/>
      <c r="T486" s="193" t="s">
        <v>0</v>
      </c>
      <c r="U486" s="193"/>
      <c r="V486" s="193" t="s">
        <v>12</v>
      </c>
      <c r="W486" s="193"/>
      <c r="X486" s="218" t="s">
        <v>8</v>
      </c>
    </row>
    <row r="487" spans="1:24" ht="13.5" customHeight="1" thickBot="1" x14ac:dyDescent="0.3">
      <c r="A487" s="221" t="s">
        <v>132</v>
      </c>
      <c r="B487" s="222"/>
      <c r="C487" s="222"/>
      <c r="D487" s="194"/>
      <c r="E487" s="194"/>
      <c r="F487" s="194"/>
      <c r="G487" s="194"/>
      <c r="H487" s="194"/>
      <c r="I487" s="194"/>
      <c r="J487" s="194"/>
      <c r="K487" s="194"/>
      <c r="L487" s="194"/>
      <c r="M487" s="194"/>
      <c r="N487" s="194"/>
      <c r="O487" s="194"/>
      <c r="P487" s="194"/>
      <c r="Q487" s="194"/>
      <c r="R487" s="194"/>
      <c r="S487" s="194"/>
      <c r="T487" s="194"/>
      <c r="U487" s="194"/>
      <c r="V487" s="194"/>
      <c r="W487" s="194"/>
      <c r="X487" s="219"/>
    </row>
    <row r="488" spans="1:24" ht="16.5" customHeight="1" thickBot="1" x14ac:dyDescent="0.3">
      <c r="A488" s="223" t="s">
        <v>120</v>
      </c>
      <c r="B488" s="224"/>
      <c r="C488" s="225"/>
      <c r="D488" s="45" t="s">
        <v>9</v>
      </c>
      <c r="E488" s="46" t="s">
        <v>10</v>
      </c>
      <c r="F488" s="45" t="s">
        <v>9</v>
      </c>
      <c r="G488" s="46" t="s">
        <v>10</v>
      </c>
      <c r="H488" s="45" t="s">
        <v>9</v>
      </c>
      <c r="I488" s="46" t="s">
        <v>10</v>
      </c>
      <c r="J488" s="45" t="s">
        <v>9</v>
      </c>
      <c r="K488" s="46" t="s">
        <v>10</v>
      </c>
      <c r="L488" s="47" t="s">
        <v>9</v>
      </c>
      <c r="M488" s="46" t="s">
        <v>10</v>
      </c>
      <c r="N488" s="45" t="s">
        <v>9</v>
      </c>
      <c r="O488" s="46" t="s">
        <v>10</v>
      </c>
      <c r="P488" s="45" t="s">
        <v>9</v>
      </c>
      <c r="Q488" s="46" t="s">
        <v>10</v>
      </c>
      <c r="R488" s="45" t="s">
        <v>9</v>
      </c>
      <c r="S488" s="46" t="s">
        <v>10</v>
      </c>
      <c r="T488" s="45" t="s">
        <v>9</v>
      </c>
      <c r="U488" s="48" t="s">
        <v>10</v>
      </c>
      <c r="V488" s="45" t="s">
        <v>9</v>
      </c>
      <c r="W488" s="46" t="s">
        <v>10</v>
      </c>
      <c r="X488" s="220"/>
    </row>
    <row r="489" spans="1:24" ht="27" customHeight="1" x14ac:dyDescent="0.25">
      <c r="A489" s="270" t="s">
        <v>13</v>
      </c>
      <c r="B489" s="235" t="s">
        <v>6</v>
      </c>
      <c r="C489" s="42" t="s">
        <v>121</v>
      </c>
      <c r="D489" s="102">
        <v>0</v>
      </c>
      <c r="E489" s="103">
        <v>0</v>
      </c>
      <c r="F489" s="104">
        <v>0</v>
      </c>
      <c r="G489" s="105">
        <v>0</v>
      </c>
      <c r="H489" s="106">
        <v>0</v>
      </c>
      <c r="I489" s="103">
        <v>0</v>
      </c>
      <c r="J489" s="104">
        <v>0</v>
      </c>
      <c r="K489" s="105">
        <v>0</v>
      </c>
      <c r="L489" s="106">
        <v>0</v>
      </c>
      <c r="M489" s="103">
        <v>0</v>
      </c>
      <c r="N489" s="104">
        <v>0</v>
      </c>
      <c r="O489" s="105">
        <v>0</v>
      </c>
      <c r="P489" s="106">
        <v>0</v>
      </c>
      <c r="Q489" s="103">
        <v>0</v>
      </c>
      <c r="R489" s="107">
        <v>1</v>
      </c>
      <c r="S489" s="108">
        <v>0</v>
      </c>
      <c r="T489" s="106">
        <v>0</v>
      </c>
      <c r="U489" s="103">
        <v>0</v>
      </c>
      <c r="V489" s="53">
        <f>SUM(R489,P489,N489,L489,J489,H489,F489,D489, T489)</f>
        <v>1</v>
      </c>
      <c r="W489" s="54">
        <f>SUM(S489,Q489,O489,M489,K489,I489,G489,E489,U489)</f>
        <v>0</v>
      </c>
      <c r="X489" s="54">
        <f>SUM(V489:W489)</f>
        <v>1</v>
      </c>
    </row>
    <row r="490" spans="1:24" ht="27" customHeight="1" x14ac:dyDescent="0.25">
      <c r="A490" s="271"/>
      <c r="B490" s="236"/>
      <c r="C490" s="36" t="s">
        <v>122</v>
      </c>
      <c r="D490" s="112">
        <v>0</v>
      </c>
      <c r="E490" s="113">
        <v>0</v>
      </c>
      <c r="F490" s="114">
        <v>0</v>
      </c>
      <c r="G490" s="115">
        <v>0</v>
      </c>
      <c r="H490" s="116">
        <v>0</v>
      </c>
      <c r="I490" s="117">
        <v>0</v>
      </c>
      <c r="J490" s="118">
        <v>0</v>
      </c>
      <c r="K490" s="119">
        <v>0</v>
      </c>
      <c r="L490" s="112">
        <v>0</v>
      </c>
      <c r="M490" s="113">
        <v>0</v>
      </c>
      <c r="N490" s="118">
        <v>0</v>
      </c>
      <c r="O490" s="119">
        <v>0</v>
      </c>
      <c r="P490" s="116">
        <v>0</v>
      </c>
      <c r="Q490" s="117">
        <v>0</v>
      </c>
      <c r="R490" s="114">
        <v>1</v>
      </c>
      <c r="S490" s="115">
        <v>2</v>
      </c>
      <c r="T490" s="116">
        <v>0</v>
      </c>
      <c r="U490" s="117">
        <v>0</v>
      </c>
      <c r="V490" s="59">
        <f>SUM(R490,P490,N490,L490,J490,H490,F490,D490, T490)</f>
        <v>1</v>
      </c>
      <c r="W490" s="57">
        <f>SUM(S490,Q490,O490,M490,K490,I490,G490,E490,U490)</f>
        <v>2</v>
      </c>
      <c r="X490" s="57">
        <f>SUM(V490:W490)</f>
        <v>3</v>
      </c>
    </row>
    <row r="491" spans="1:24" ht="15" customHeight="1" thickBot="1" x14ac:dyDescent="0.3">
      <c r="A491" s="271"/>
      <c r="B491" s="237"/>
      <c r="C491" s="6" t="s">
        <v>123</v>
      </c>
      <c r="D491" s="60">
        <f t="shared" ref="D491:X491" si="127">SUM(D489:D490)</f>
        <v>0</v>
      </c>
      <c r="E491" s="61">
        <f t="shared" si="127"/>
        <v>0</v>
      </c>
      <c r="F491" s="62">
        <f t="shared" si="127"/>
        <v>0</v>
      </c>
      <c r="G491" s="63">
        <f t="shared" si="127"/>
        <v>0</v>
      </c>
      <c r="H491" s="64">
        <f t="shared" si="127"/>
        <v>0</v>
      </c>
      <c r="I491" s="61">
        <f t="shared" si="127"/>
        <v>0</v>
      </c>
      <c r="J491" s="62">
        <f t="shared" si="127"/>
        <v>0</v>
      </c>
      <c r="K491" s="65">
        <f t="shared" si="127"/>
        <v>0</v>
      </c>
      <c r="L491" s="66">
        <f t="shared" si="127"/>
        <v>0</v>
      </c>
      <c r="M491" s="67">
        <f t="shared" si="127"/>
        <v>0</v>
      </c>
      <c r="N491" s="60">
        <f t="shared" si="127"/>
        <v>0</v>
      </c>
      <c r="O491" s="67">
        <f t="shared" si="127"/>
        <v>0</v>
      </c>
      <c r="P491" s="62">
        <f t="shared" si="127"/>
        <v>0</v>
      </c>
      <c r="Q491" s="65">
        <f t="shared" si="127"/>
        <v>0</v>
      </c>
      <c r="R491" s="60">
        <f t="shared" si="127"/>
        <v>2</v>
      </c>
      <c r="S491" s="61">
        <f t="shared" si="127"/>
        <v>2</v>
      </c>
      <c r="T491" s="62">
        <f t="shared" si="127"/>
        <v>0</v>
      </c>
      <c r="U491" s="65">
        <f t="shared" si="127"/>
        <v>0</v>
      </c>
      <c r="V491" s="74">
        <f t="shared" si="127"/>
        <v>2</v>
      </c>
      <c r="W491" s="75">
        <f t="shared" si="127"/>
        <v>2</v>
      </c>
      <c r="X491" s="76">
        <f t="shared" si="127"/>
        <v>4</v>
      </c>
    </row>
    <row r="492" spans="1:24" ht="27" customHeight="1" x14ac:dyDescent="0.25">
      <c r="A492" s="271"/>
      <c r="B492" s="241" t="s">
        <v>7</v>
      </c>
      <c r="C492" s="44" t="s">
        <v>121</v>
      </c>
      <c r="D492" s="102">
        <v>0</v>
      </c>
      <c r="E492" s="103">
        <v>0</v>
      </c>
      <c r="F492" s="104">
        <v>0</v>
      </c>
      <c r="G492" s="105">
        <v>0</v>
      </c>
      <c r="H492" s="106">
        <v>0</v>
      </c>
      <c r="I492" s="103">
        <v>0</v>
      </c>
      <c r="J492" s="104">
        <v>0</v>
      </c>
      <c r="K492" s="105">
        <v>0</v>
      </c>
      <c r="L492" s="106">
        <v>0</v>
      </c>
      <c r="M492" s="103">
        <v>0</v>
      </c>
      <c r="N492" s="104">
        <v>0</v>
      </c>
      <c r="O492" s="105">
        <v>0</v>
      </c>
      <c r="P492" s="106">
        <v>0</v>
      </c>
      <c r="Q492" s="103">
        <v>0</v>
      </c>
      <c r="R492" s="107">
        <v>0</v>
      </c>
      <c r="S492" s="108">
        <v>0</v>
      </c>
      <c r="T492" s="106">
        <v>0</v>
      </c>
      <c r="U492" s="103">
        <v>0</v>
      </c>
      <c r="V492" s="53">
        <f>SUM(R492,P492,N492,L492,J492,H492,F492,D492, T492)</f>
        <v>0</v>
      </c>
      <c r="W492" s="54">
        <f>SUM(S492,Q492,O492,M492,K492,I492,G492,E492,U492)</f>
        <v>0</v>
      </c>
      <c r="X492" s="54">
        <f>SUM(V492:W492)</f>
        <v>0</v>
      </c>
    </row>
    <row r="493" spans="1:24" ht="27" customHeight="1" x14ac:dyDescent="0.25">
      <c r="A493" s="271"/>
      <c r="B493" s="242"/>
      <c r="C493" s="33" t="s">
        <v>122</v>
      </c>
      <c r="D493" s="120">
        <v>0</v>
      </c>
      <c r="E493" s="110">
        <v>0</v>
      </c>
      <c r="F493" s="121">
        <v>0</v>
      </c>
      <c r="G493" s="122">
        <v>0</v>
      </c>
      <c r="H493" s="120">
        <v>0</v>
      </c>
      <c r="I493" s="123">
        <v>0</v>
      </c>
      <c r="J493" s="124">
        <v>0</v>
      </c>
      <c r="K493" s="125">
        <v>0</v>
      </c>
      <c r="L493" s="109">
        <v>0</v>
      </c>
      <c r="M493" s="110">
        <v>0</v>
      </c>
      <c r="N493" s="124">
        <v>0</v>
      </c>
      <c r="O493" s="125">
        <v>0</v>
      </c>
      <c r="P493" s="120">
        <v>0</v>
      </c>
      <c r="Q493" s="123">
        <v>0</v>
      </c>
      <c r="R493" s="124">
        <v>0</v>
      </c>
      <c r="S493" s="122">
        <v>0</v>
      </c>
      <c r="T493" s="120">
        <v>0</v>
      </c>
      <c r="U493" s="123">
        <v>0</v>
      </c>
      <c r="V493" s="86">
        <f>SUM(R493,P493,N493,L493,J493,H493,F493,D493, T493)</f>
        <v>0</v>
      </c>
      <c r="W493" s="87">
        <f>SUM(S493,Q493,O493,M493,K493,I493,G493,E493,U493)</f>
        <v>0</v>
      </c>
      <c r="X493" s="87">
        <f>SUM(V493:W493)</f>
        <v>0</v>
      </c>
    </row>
    <row r="494" spans="1:24" ht="15" customHeight="1" thickBot="1" x14ac:dyDescent="0.3">
      <c r="A494" s="272"/>
      <c r="B494" s="243"/>
      <c r="C494" s="7" t="s">
        <v>11</v>
      </c>
      <c r="D494" s="60">
        <f t="shared" ref="D494:X494" si="128">SUM(D492:D493)</f>
        <v>0</v>
      </c>
      <c r="E494" s="61">
        <f t="shared" si="128"/>
        <v>0</v>
      </c>
      <c r="F494" s="62">
        <f t="shared" si="128"/>
        <v>0</v>
      </c>
      <c r="G494" s="63">
        <f t="shared" si="128"/>
        <v>0</v>
      </c>
      <c r="H494" s="64">
        <f t="shared" si="128"/>
        <v>0</v>
      </c>
      <c r="I494" s="61">
        <f t="shared" si="128"/>
        <v>0</v>
      </c>
      <c r="J494" s="62">
        <f t="shared" si="128"/>
        <v>0</v>
      </c>
      <c r="K494" s="65">
        <f t="shared" si="128"/>
        <v>0</v>
      </c>
      <c r="L494" s="66">
        <f t="shared" si="128"/>
        <v>0</v>
      </c>
      <c r="M494" s="67">
        <f t="shared" si="128"/>
        <v>0</v>
      </c>
      <c r="N494" s="60">
        <f t="shared" si="128"/>
        <v>0</v>
      </c>
      <c r="O494" s="67">
        <f t="shared" si="128"/>
        <v>0</v>
      </c>
      <c r="P494" s="62">
        <f t="shared" si="128"/>
        <v>0</v>
      </c>
      <c r="Q494" s="65">
        <f t="shared" si="128"/>
        <v>0</v>
      </c>
      <c r="R494" s="60">
        <f t="shared" si="128"/>
        <v>0</v>
      </c>
      <c r="S494" s="61">
        <f t="shared" si="128"/>
        <v>0</v>
      </c>
      <c r="T494" s="62">
        <f t="shared" si="128"/>
        <v>0</v>
      </c>
      <c r="U494" s="65">
        <f t="shared" si="128"/>
        <v>0</v>
      </c>
      <c r="V494" s="74">
        <f t="shared" si="128"/>
        <v>0</v>
      </c>
      <c r="W494" s="75">
        <f t="shared" si="128"/>
        <v>0</v>
      </c>
      <c r="X494" s="76">
        <f t="shared" si="128"/>
        <v>0</v>
      </c>
    </row>
    <row r="495" spans="1:24" ht="15" customHeight="1" thickBot="1" x14ac:dyDescent="0.3">
      <c r="A495" s="211" t="s">
        <v>12</v>
      </c>
      <c r="B495" s="212"/>
      <c r="C495" s="212"/>
      <c r="D495" s="77">
        <f>SUM(D494,D491)</f>
        <v>0</v>
      </c>
      <c r="E495" s="78">
        <f t="shared" ref="E495:W495" si="129">SUM(E494,E491)</f>
        <v>0</v>
      </c>
      <c r="F495" s="77">
        <f t="shared" si="129"/>
        <v>0</v>
      </c>
      <c r="G495" s="78">
        <f t="shared" si="129"/>
        <v>0</v>
      </c>
      <c r="H495" s="79">
        <f t="shared" si="129"/>
        <v>0</v>
      </c>
      <c r="I495" s="78">
        <f t="shared" si="129"/>
        <v>0</v>
      </c>
      <c r="J495" s="77">
        <f t="shared" si="129"/>
        <v>0</v>
      </c>
      <c r="K495" s="78">
        <f t="shared" si="129"/>
        <v>0</v>
      </c>
      <c r="L495" s="79">
        <f t="shared" si="129"/>
        <v>0</v>
      </c>
      <c r="M495" s="78">
        <f t="shared" si="129"/>
        <v>0</v>
      </c>
      <c r="N495" s="77">
        <f t="shared" si="129"/>
        <v>0</v>
      </c>
      <c r="O495" s="78">
        <f t="shared" si="129"/>
        <v>0</v>
      </c>
      <c r="P495" s="77">
        <f t="shared" si="129"/>
        <v>0</v>
      </c>
      <c r="Q495" s="78">
        <f t="shared" si="129"/>
        <v>0</v>
      </c>
      <c r="R495" s="79">
        <f t="shared" si="129"/>
        <v>2</v>
      </c>
      <c r="S495" s="78">
        <f t="shared" si="129"/>
        <v>2</v>
      </c>
      <c r="T495" s="77">
        <f t="shared" si="129"/>
        <v>0</v>
      </c>
      <c r="U495" s="78">
        <f t="shared" si="129"/>
        <v>0</v>
      </c>
      <c r="V495" s="77">
        <f t="shared" si="129"/>
        <v>2</v>
      </c>
      <c r="W495" s="78">
        <f t="shared" si="129"/>
        <v>2</v>
      </c>
      <c r="X495" s="78">
        <f>SUM(X494,X491)</f>
        <v>4</v>
      </c>
    </row>
    <row r="496" spans="1:24" ht="13.8" thickBot="1" x14ac:dyDescent="0.3"/>
    <row r="497" spans="1:24" ht="15" customHeight="1" x14ac:dyDescent="0.25">
      <c r="A497" s="216" t="s">
        <v>90</v>
      </c>
      <c r="B497" s="217"/>
      <c r="C497" s="217"/>
      <c r="D497" s="193" t="s">
        <v>1</v>
      </c>
      <c r="E497" s="193"/>
      <c r="F497" s="193" t="s">
        <v>2</v>
      </c>
      <c r="G497" s="193"/>
      <c r="H497" s="193" t="s">
        <v>3</v>
      </c>
      <c r="I497" s="193"/>
      <c r="J497" s="193" t="s">
        <v>104</v>
      </c>
      <c r="K497" s="193"/>
      <c r="L497" s="193" t="s">
        <v>5</v>
      </c>
      <c r="M497" s="193"/>
      <c r="N497" s="193" t="s">
        <v>14</v>
      </c>
      <c r="O497" s="193"/>
      <c r="P497" s="193" t="s">
        <v>4</v>
      </c>
      <c r="Q497" s="193"/>
      <c r="R497" s="193" t="s">
        <v>105</v>
      </c>
      <c r="S497" s="193"/>
      <c r="T497" s="193" t="s">
        <v>0</v>
      </c>
      <c r="U497" s="193"/>
      <c r="V497" s="193" t="s">
        <v>12</v>
      </c>
      <c r="W497" s="193"/>
      <c r="X497" s="218" t="s">
        <v>8</v>
      </c>
    </row>
    <row r="498" spans="1:24" ht="13.5" customHeight="1" thickBot="1" x14ac:dyDescent="0.3">
      <c r="A498" s="221" t="s">
        <v>132</v>
      </c>
      <c r="B498" s="222"/>
      <c r="C498" s="222"/>
      <c r="D498" s="194"/>
      <c r="E498" s="194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219"/>
    </row>
    <row r="499" spans="1:24" ht="16.5" customHeight="1" thickBot="1" x14ac:dyDescent="0.3">
      <c r="A499" s="223" t="s">
        <v>32</v>
      </c>
      <c r="B499" s="224"/>
      <c r="C499" s="225"/>
      <c r="D499" s="45" t="s">
        <v>9</v>
      </c>
      <c r="E499" s="46" t="s">
        <v>10</v>
      </c>
      <c r="F499" s="45" t="s">
        <v>9</v>
      </c>
      <c r="G499" s="46" t="s">
        <v>10</v>
      </c>
      <c r="H499" s="45" t="s">
        <v>9</v>
      </c>
      <c r="I499" s="46" t="s">
        <v>10</v>
      </c>
      <c r="J499" s="45" t="s">
        <v>9</v>
      </c>
      <c r="K499" s="46" t="s">
        <v>10</v>
      </c>
      <c r="L499" s="47" t="s">
        <v>9</v>
      </c>
      <c r="M499" s="46" t="s">
        <v>10</v>
      </c>
      <c r="N499" s="45" t="s">
        <v>9</v>
      </c>
      <c r="O499" s="46" t="s">
        <v>10</v>
      </c>
      <c r="P499" s="45" t="s">
        <v>9</v>
      </c>
      <c r="Q499" s="46" t="s">
        <v>10</v>
      </c>
      <c r="R499" s="45" t="s">
        <v>9</v>
      </c>
      <c r="S499" s="46" t="s">
        <v>10</v>
      </c>
      <c r="T499" s="45" t="s">
        <v>9</v>
      </c>
      <c r="U499" s="48" t="s">
        <v>10</v>
      </c>
      <c r="V499" s="45" t="s">
        <v>9</v>
      </c>
      <c r="W499" s="46" t="s">
        <v>10</v>
      </c>
      <c r="X499" s="220"/>
    </row>
    <row r="500" spans="1:24" ht="27" customHeight="1" x14ac:dyDescent="0.25">
      <c r="A500" s="247" t="s">
        <v>76</v>
      </c>
      <c r="B500" s="235" t="s">
        <v>6</v>
      </c>
      <c r="C500" s="8" t="s">
        <v>121</v>
      </c>
      <c r="D500" s="53">
        <v>1</v>
      </c>
      <c r="E500" s="54">
        <v>2</v>
      </c>
      <c r="F500" s="53">
        <v>0</v>
      </c>
      <c r="G500" s="54">
        <v>0</v>
      </c>
      <c r="H500" s="55">
        <v>0</v>
      </c>
      <c r="I500" s="54">
        <v>0</v>
      </c>
      <c r="J500" s="53">
        <v>0</v>
      </c>
      <c r="K500" s="54">
        <v>0</v>
      </c>
      <c r="L500" s="55">
        <v>0</v>
      </c>
      <c r="M500" s="54">
        <v>0</v>
      </c>
      <c r="N500" s="53">
        <v>0</v>
      </c>
      <c r="O500" s="54">
        <v>0</v>
      </c>
      <c r="P500" s="53">
        <v>0</v>
      </c>
      <c r="Q500" s="54">
        <v>0</v>
      </c>
      <c r="R500" s="55">
        <v>0</v>
      </c>
      <c r="S500" s="54">
        <v>0</v>
      </c>
      <c r="T500" s="53">
        <v>0</v>
      </c>
      <c r="U500" s="54">
        <v>0</v>
      </c>
      <c r="V500" s="53">
        <f>SUM(R500,P500,N500,L500,J500,H500,F500,D500, T500)</f>
        <v>1</v>
      </c>
      <c r="W500" s="54">
        <f>SUM(S500,Q500,O500,M500,K500,I500,G500,E500,U500)</f>
        <v>2</v>
      </c>
      <c r="X500" s="54">
        <f>SUM(V500:W500)</f>
        <v>3</v>
      </c>
    </row>
    <row r="501" spans="1:24" ht="27" customHeight="1" x14ac:dyDescent="0.25">
      <c r="A501" s="248"/>
      <c r="B501" s="236"/>
      <c r="C501" s="9" t="s">
        <v>122</v>
      </c>
      <c r="D501" s="56">
        <v>12</v>
      </c>
      <c r="E501" s="57">
        <v>25</v>
      </c>
      <c r="F501" s="56">
        <v>0</v>
      </c>
      <c r="G501" s="57">
        <v>0</v>
      </c>
      <c r="H501" s="58">
        <v>0</v>
      </c>
      <c r="I501" s="57">
        <v>0</v>
      </c>
      <c r="J501" s="56">
        <v>0</v>
      </c>
      <c r="K501" s="57">
        <v>0</v>
      </c>
      <c r="L501" s="58">
        <v>3</v>
      </c>
      <c r="M501" s="57">
        <v>1</v>
      </c>
      <c r="N501" s="56">
        <v>1</v>
      </c>
      <c r="O501" s="57">
        <v>1</v>
      </c>
      <c r="P501" s="56">
        <v>0</v>
      </c>
      <c r="Q501" s="57">
        <v>2</v>
      </c>
      <c r="R501" s="58">
        <v>1</v>
      </c>
      <c r="S501" s="57">
        <v>5</v>
      </c>
      <c r="T501" s="56">
        <v>0</v>
      </c>
      <c r="U501" s="57">
        <v>0</v>
      </c>
      <c r="V501" s="56">
        <f>SUM(R501,P501,N501,L501,J501,H501,F501,D501, T501)</f>
        <v>17</v>
      </c>
      <c r="W501" s="57">
        <f>SUM(S501,Q501,O501,M501,K501,I501,G501,E501,U501)</f>
        <v>34</v>
      </c>
      <c r="X501" s="57">
        <f>SUM(V501:W501)</f>
        <v>51</v>
      </c>
    </row>
    <row r="502" spans="1:24" ht="15" customHeight="1" thickBot="1" x14ac:dyDescent="0.3">
      <c r="A502" s="248"/>
      <c r="B502" s="237"/>
      <c r="C502" s="6" t="s">
        <v>123</v>
      </c>
      <c r="D502" s="60">
        <f t="shared" ref="D502:X502" si="130">SUM(D500:D501)</f>
        <v>13</v>
      </c>
      <c r="E502" s="61">
        <f t="shared" si="130"/>
        <v>27</v>
      </c>
      <c r="F502" s="62">
        <f t="shared" si="130"/>
        <v>0</v>
      </c>
      <c r="G502" s="63">
        <f t="shared" si="130"/>
        <v>0</v>
      </c>
      <c r="H502" s="64">
        <f t="shared" si="130"/>
        <v>0</v>
      </c>
      <c r="I502" s="61">
        <f t="shared" si="130"/>
        <v>0</v>
      </c>
      <c r="J502" s="62">
        <f t="shared" si="130"/>
        <v>0</v>
      </c>
      <c r="K502" s="65">
        <f t="shared" si="130"/>
        <v>0</v>
      </c>
      <c r="L502" s="66">
        <f t="shared" si="130"/>
        <v>3</v>
      </c>
      <c r="M502" s="67">
        <f t="shared" si="130"/>
        <v>1</v>
      </c>
      <c r="N502" s="60">
        <f t="shared" si="130"/>
        <v>1</v>
      </c>
      <c r="O502" s="67">
        <f t="shared" si="130"/>
        <v>1</v>
      </c>
      <c r="P502" s="62">
        <f t="shared" si="130"/>
        <v>0</v>
      </c>
      <c r="Q502" s="65">
        <f t="shared" si="130"/>
        <v>2</v>
      </c>
      <c r="R502" s="60">
        <f t="shared" si="130"/>
        <v>1</v>
      </c>
      <c r="S502" s="61">
        <f t="shared" si="130"/>
        <v>5</v>
      </c>
      <c r="T502" s="62">
        <f t="shared" si="130"/>
        <v>0</v>
      </c>
      <c r="U502" s="65">
        <f t="shared" si="130"/>
        <v>0</v>
      </c>
      <c r="V502" s="74">
        <f t="shared" si="130"/>
        <v>18</v>
      </c>
      <c r="W502" s="75">
        <f t="shared" si="130"/>
        <v>36</v>
      </c>
      <c r="X502" s="76">
        <f t="shared" si="130"/>
        <v>54</v>
      </c>
    </row>
    <row r="503" spans="1:24" ht="27" customHeight="1" x14ac:dyDescent="0.25">
      <c r="A503" s="248"/>
      <c r="B503" s="241" t="s">
        <v>7</v>
      </c>
      <c r="C503" s="8" t="s">
        <v>121</v>
      </c>
      <c r="D503" s="53">
        <v>0</v>
      </c>
      <c r="E503" s="54">
        <v>4</v>
      </c>
      <c r="F503" s="53">
        <v>0</v>
      </c>
      <c r="G503" s="54">
        <v>0</v>
      </c>
      <c r="H503" s="55">
        <v>0</v>
      </c>
      <c r="I503" s="54">
        <v>0</v>
      </c>
      <c r="J503" s="53">
        <v>0</v>
      </c>
      <c r="K503" s="54">
        <v>0</v>
      </c>
      <c r="L503" s="55">
        <v>0</v>
      </c>
      <c r="M503" s="54">
        <v>2</v>
      </c>
      <c r="N503" s="53">
        <v>0</v>
      </c>
      <c r="O503" s="54">
        <v>0</v>
      </c>
      <c r="P503" s="53">
        <v>0</v>
      </c>
      <c r="Q503" s="54">
        <v>0</v>
      </c>
      <c r="R503" s="55">
        <v>0</v>
      </c>
      <c r="S503" s="54">
        <v>0</v>
      </c>
      <c r="T503" s="53">
        <v>0</v>
      </c>
      <c r="U503" s="54">
        <v>0</v>
      </c>
      <c r="V503" s="53">
        <f>SUM(R503,P503,N503,L503,J503,H503,F503,D503, T503)</f>
        <v>0</v>
      </c>
      <c r="W503" s="54">
        <f>SUM(S503,Q503,O503,M503,K503,I503,G503,E503,U503)</f>
        <v>6</v>
      </c>
      <c r="X503" s="54">
        <f>SUM(V503:W503)</f>
        <v>6</v>
      </c>
    </row>
    <row r="504" spans="1:24" ht="27" customHeight="1" x14ac:dyDescent="0.25">
      <c r="A504" s="248"/>
      <c r="B504" s="242"/>
      <c r="C504" s="10" t="s">
        <v>122</v>
      </c>
      <c r="D504" s="71">
        <v>2</v>
      </c>
      <c r="E504" s="72">
        <v>9</v>
      </c>
      <c r="F504" s="71">
        <v>0</v>
      </c>
      <c r="G504" s="72">
        <v>0</v>
      </c>
      <c r="H504" s="73">
        <v>0</v>
      </c>
      <c r="I504" s="72">
        <v>0</v>
      </c>
      <c r="J504" s="71">
        <v>0</v>
      </c>
      <c r="K504" s="72">
        <v>0</v>
      </c>
      <c r="L504" s="73">
        <v>1</v>
      </c>
      <c r="M504" s="72">
        <v>1</v>
      </c>
      <c r="N504" s="71">
        <v>0</v>
      </c>
      <c r="O504" s="72">
        <v>0</v>
      </c>
      <c r="P504" s="71">
        <v>0</v>
      </c>
      <c r="Q504" s="72">
        <v>0</v>
      </c>
      <c r="R504" s="73">
        <v>0</v>
      </c>
      <c r="S504" s="72">
        <v>0</v>
      </c>
      <c r="T504" s="71">
        <v>0</v>
      </c>
      <c r="U504" s="72">
        <v>0</v>
      </c>
      <c r="V504" s="56">
        <f>SUM(R504,P504,N504,L504,J504,H504,F504,D504, T504)</f>
        <v>3</v>
      </c>
      <c r="W504" s="57">
        <f>SUM(S504,Q504,O504,M504,K504,I504,G504,E504,U504)</f>
        <v>10</v>
      </c>
      <c r="X504" s="57">
        <f>SUM(V504:W504)</f>
        <v>13</v>
      </c>
    </row>
    <row r="505" spans="1:24" ht="15" customHeight="1" thickBot="1" x14ac:dyDescent="0.3">
      <c r="A505" s="249"/>
      <c r="B505" s="243"/>
      <c r="C505" s="7" t="s">
        <v>11</v>
      </c>
      <c r="D505" s="60">
        <f t="shared" ref="D505:X505" si="131">SUM(D503:D504)</f>
        <v>2</v>
      </c>
      <c r="E505" s="61">
        <f t="shared" si="131"/>
        <v>13</v>
      </c>
      <c r="F505" s="62">
        <f t="shared" si="131"/>
        <v>0</v>
      </c>
      <c r="G505" s="63">
        <f t="shared" si="131"/>
        <v>0</v>
      </c>
      <c r="H505" s="64">
        <f t="shared" si="131"/>
        <v>0</v>
      </c>
      <c r="I505" s="61">
        <f t="shared" si="131"/>
        <v>0</v>
      </c>
      <c r="J505" s="62">
        <f t="shared" si="131"/>
        <v>0</v>
      </c>
      <c r="K505" s="65">
        <f t="shared" si="131"/>
        <v>0</v>
      </c>
      <c r="L505" s="66">
        <f t="shared" si="131"/>
        <v>1</v>
      </c>
      <c r="M505" s="67">
        <f t="shared" si="131"/>
        <v>3</v>
      </c>
      <c r="N505" s="60">
        <f t="shared" si="131"/>
        <v>0</v>
      </c>
      <c r="O505" s="67">
        <f t="shared" si="131"/>
        <v>0</v>
      </c>
      <c r="P505" s="62">
        <f t="shared" si="131"/>
        <v>0</v>
      </c>
      <c r="Q505" s="65">
        <f t="shared" si="131"/>
        <v>0</v>
      </c>
      <c r="R505" s="60">
        <f t="shared" si="131"/>
        <v>0</v>
      </c>
      <c r="S505" s="61">
        <f t="shared" si="131"/>
        <v>0</v>
      </c>
      <c r="T505" s="62">
        <f t="shared" si="131"/>
        <v>0</v>
      </c>
      <c r="U505" s="65">
        <f t="shared" si="131"/>
        <v>0</v>
      </c>
      <c r="V505" s="74">
        <f t="shared" si="131"/>
        <v>3</v>
      </c>
      <c r="W505" s="75">
        <f t="shared" si="131"/>
        <v>16</v>
      </c>
      <c r="X505" s="76">
        <f t="shared" si="131"/>
        <v>19</v>
      </c>
    </row>
    <row r="506" spans="1:24" ht="15" customHeight="1" thickBot="1" x14ac:dyDescent="0.3">
      <c r="A506" s="211" t="s">
        <v>12</v>
      </c>
      <c r="B506" s="212"/>
      <c r="C506" s="212"/>
      <c r="D506" s="77">
        <f t="shared" ref="D506:W506" si="132">SUM(D505,D502)</f>
        <v>15</v>
      </c>
      <c r="E506" s="78">
        <f t="shared" si="132"/>
        <v>40</v>
      </c>
      <c r="F506" s="77">
        <f t="shared" si="132"/>
        <v>0</v>
      </c>
      <c r="G506" s="78">
        <f t="shared" si="132"/>
        <v>0</v>
      </c>
      <c r="H506" s="79">
        <f t="shared" si="132"/>
        <v>0</v>
      </c>
      <c r="I506" s="78">
        <f t="shared" si="132"/>
        <v>0</v>
      </c>
      <c r="J506" s="77">
        <f t="shared" si="132"/>
        <v>0</v>
      </c>
      <c r="K506" s="78">
        <f t="shared" si="132"/>
        <v>0</v>
      </c>
      <c r="L506" s="79">
        <f t="shared" si="132"/>
        <v>4</v>
      </c>
      <c r="M506" s="78">
        <f t="shared" si="132"/>
        <v>4</v>
      </c>
      <c r="N506" s="77">
        <f t="shared" si="132"/>
        <v>1</v>
      </c>
      <c r="O506" s="78">
        <f t="shared" si="132"/>
        <v>1</v>
      </c>
      <c r="P506" s="77">
        <f t="shared" si="132"/>
        <v>0</v>
      </c>
      <c r="Q506" s="78">
        <f t="shared" si="132"/>
        <v>2</v>
      </c>
      <c r="R506" s="79">
        <f t="shared" si="132"/>
        <v>1</v>
      </c>
      <c r="S506" s="78">
        <f t="shared" si="132"/>
        <v>5</v>
      </c>
      <c r="T506" s="77">
        <f t="shared" si="132"/>
        <v>0</v>
      </c>
      <c r="U506" s="78">
        <f t="shared" si="132"/>
        <v>0</v>
      </c>
      <c r="V506" s="77">
        <f t="shared" si="132"/>
        <v>21</v>
      </c>
      <c r="W506" s="78">
        <f t="shared" si="132"/>
        <v>52</v>
      </c>
      <c r="X506" s="78">
        <f>SUM(X505,X502)</f>
        <v>73</v>
      </c>
    </row>
    <row r="507" spans="1:24" ht="27" customHeight="1" x14ac:dyDescent="0.25">
      <c r="A507" s="247" t="s">
        <v>134</v>
      </c>
      <c r="B507" s="235" t="s">
        <v>6</v>
      </c>
      <c r="C507" s="8" t="s">
        <v>121</v>
      </c>
      <c r="D507" s="53">
        <v>0</v>
      </c>
      <c r="E507" s="54">
        <v>0</v>
      </c>
      <c r="F507" s="53">
        <v>0</v>
      </c>
      <c r="G507" s="54">
        <v>0</v>
      </c>
      <c r="H507" s="55">
        <v>0</v>
      </c>
      <c r="I507" s="54">
        <v>0</v>
      </c>
      <c r="J507" s="53">
        <v>0</v>
      </c>
      <c r="K507" s="54">
        <v>0</v>
      </c>
      <c r="L507" s="55">
        <v>0</v>
      </c>
      <c r="M507" s="54">
        <v>0</v>
      </c>
      <c r="N507" s="53">
        <v>0</v>
      </c>
      <c r="O507" s="54">
        <v>0</v>
      </c>
      <c r="P507" s="53">
        <v>0</v>
      </c>
      <c r="Q507" s="54">
        <v>0</v>
      </c>
      <c r="R507" s="55">
        <v>0</v>
      </c>
      <c r="S507" s="54">
        <v>0</v>
      </c>
      <c r="T507" s="53">
        <v>0</v>
      </c>
      <c r="U507" s="54">
        <v>0</v>
      </c>
      <c r="V507" s="53">
        <f>SUM(R507,P507,N507,L507,J507,H507,F507,D507, T507)</f>
        <v>0</v>
      </c>
      <c r="W507" s="54">
        <f>SUM(S507,Q507,O507,M507,K507,I507,G507,E507,U507)</f>
        <v>0</v>
      </c>
      <c r="X507" s="54">
        <f>SUM(V507:W507)</f>
        <v>0</v>
      </c>
    </row>
    <row r="508" spans="1:24" ht="27" customHeight="1" x14ac:dyDescent="0.25">
      <c r="A508" s="248"/>
      <c r="B508" s="236"/>
      <c r="C508" s="9" t="s">
        <v>122</v>
      </c>
      <c r="D508" s="56">
        <v>0</v>
      </c>
      <c r="E508" s="57">
        <v>0</v>
      </c>
      <c r="F508" s="56">
        <v>0</v>
      </c>
      <c r="G508" s="57">
        <v>0</v>
      </c>
      <c r="H508" s="58">
        <v>0</v>
      </c>
      <c r="I508" s="57">
        <v>0</v>
      </c>
      <c r="J508" s="56">
        <v>0</v>
      </c>
      <c r="K508" s="57">
        <v>0</v>
      </c>
      <c r="L508" s="58">
        <v>0</v>
      </c>
      <c r="M508" s="57">
        <v>0</v>
      </c>
      <c r="N508" s="56">
        <v>0</v>
      </c>
      <c r="O508" s="57">
        <v>0</v>
      </c>
      <c r="P508" s="56">
        <v>0</v>
      </c>
      <c r="Q508" s="57">
        <v>0</v>
      </c>
      <c r="R508" s="58">
        <v>0</v>
      </c>
      <c r="S508" s="57">
        <v>0</v>
      </c>
      <c r="T508" s="56">
        <v>0</v>
      </c>
      <c r="U508" s="57">
        <v>0</v>
      </c>
      <c r="V508" s="56">
        <f>SUM(R508,P508,N508,L508,J508,H508,F508,D508, T508)</f>
        <v>0</v>
      </c>
      <c r="W508" s="57">
        <f>SUM(S508,Q508,O508,M508,K508,I508,G508,E508,U508)</f>
        <v>0</v>
      </c>
      <c r="X508" s="57">
        <f>SUM(V508:W508)</f>
        <v>0</v>
      </c>
    </row>
    <row r="509" spans="1:24" ht="15" customHeight="1" thickBot="1" x14ac:dyDescent="0.3">
      <c r="A509" s="248"/>
      <c r="B509" s="237"/>
      <c r="C509" s="6" t="s">
        <v>123</v>
      </c>
      <c r="D509" s="60">
        <f t="shared" ref="D509:X509" si="133">SUM(D507:D508)</f>
        <v>0</v>
      </c>
      <c r="E509" s="61">
        <f t="shared" si="133"/>
        <v>0</v>
      </c>
      <c r="F509" s="62">
        <f t="shared" si="133"/>
        <v>0</v>
      </c>
      <c r="G509" s="63">
        <f t="shared" si="133"/>
        <v>0</v>
      </c>
      <c r="H509" s="64">
        <f t="shared" si="133"/>
        <v>0</v>
      </c>
      <c r="I509" s="61">
        <f t="shared" si="133"/>
        <v>0</v>
      </c>
      <c r="J509" s="62">
        <f t="shared" si="133"/>
        <v>0</v>
      </c>
      <c r="K509" s="65">
        <f t="shared" si="133"/>
        <v>0</v>
      </c>
      <c r="L509" s="66">
        <f t="shared" si="133"/>
        <v>0</v>
      </c>
      <c r="M509" s="67">
        <f t="shared" si="133"/>
        <v>0</v>
      </c>
      <c r="N509" s="60">
        <f t="shared" si="133"/>
        <v>0</v>
      </c>
      <c r="O509" s="67">
        <f t="shared" si="133"/>
        <v>0</v>
      </c>
      <c r="P509" s="62">
        <f t="shared" si="133"/>
        <v>0</v>
      </c>
      <c r="Q509" s="65">
        <f t="shared" si="133"/>
        <v>0</v>
      </c>
      <c r="R509" s="60">
        <f t="shared" si="133"/>
        <v>0</v>
      </c>
      <c r="S509" s="61">
        <f t="shared" si="133"/>
        <v>0</v>
      </c>
      <c r="T509" s="62">
        <f t="shared" si="133"/>
        <v>0</v>
      </c>
      <c r="U509" s="65">
        <f t="shared" si="133"/>
        <v>0</v>
      </c>
      <c r="V509" s="74">
        <f t="shared" si="133"/>
        <v>0</v>
      </c>
      <c r="W509" s="75">
        <f t="shared" si="133"/>
        <v>0</v>
      </c>
      <c r="X509" s="76">
        <f t="shared" si="133"/>
        <v>0</v>
      </c>
    </row>
    <row r="510" spans="1:24" ht="27" customHeight="1" x14ac:dyDescent="0.25">
      <c r="A510" s="248"/>
      <c r="B510" s="241" t="s">
        <v>7</v>
      </c>
      <c r="C510" s="8" t="s">
        <v>121</v>
      </c>
      <c r="D510" s="53">
        <v>0</v>
      </c>
      <c r="E510" s="54">
        <v>0</v>
      </c>
      <c r="F510" s="53">
        <v>0</v>
      </c>
      <c r="G510" s="54">
        <v>0</v>
      </c>
      <c r="H510" s="55">
        <v>0</v>
      </c>
      <c r="I510" s="54">
        <v>0</v>
      </c>
      <c r="J510" s="53">
        <v>0</v>
      </c>
      <c r="K510" s="54">
        <v>0</v>
      </c>
      <c r="L510" s="55">
        <v>0</v>
      </c>
      <c r="M510" s="54">
        <v>0</v>
      </c>
      <c r="N510" s="53">
        <v>0</v>
      </c>
      <c r="O510" s="54">
        <v>0</v>
      </c>
      <c r="P510" s="53">
        <v>0</v>
      </c>
      <c r="Q510" s="54">
        <v>0</v>
      </c>
      <c r="R510" s="55">
        <v>0</v>
      </c>
      <c r="S510" s="54">
        <v>0</v>
      </c>
      <c r="T510" s="53">
        <v>0</v>
      </c>
      <c r="U510" s="54">
        <v>0</v>
      </c>
      <c r="V510" s="53">
        <f>SUM(R510,P510,N510,L510,J510,H510,F510,D510, T510)</f>
        <v>0</v>
      </c>
      <c r="W510" s="54">
        <f>SUM(S510,Q510,O510,M510,K510,I510,G510,E510,U510)</f>
        <v>0</v>
      </c>
      <c r="X510" s="54">
        <f>SUM(V510:W510)</f>
        <v>0</v>
      </c>
    </row>
    <row r="511" spans="1:24" ht="27" customHeight="1" x14ac:dyDescent="0.25">
      <c r="A511" s="248"/>
      <c r="B511" s="242"/>
      <c r="C511" s="10" t="s">
        <v>122</v>
      </c>
      <c r="D511" s="71">
        <v>1</v>
      </c>
      <c r="E511" s="72">
        <v>3</v>
      </c>
      <c r="F511" s="71">
        <v>0</v>
      </c>
      <c r="G511" s="72">
        <v>0</v>
      </c>
      <c r="H511" s="73">
        <v>1</v>
      </c>
      <c r="I511" s="72">
        <v>0</v>
      </c>
      <c r="J511" s="71">
        <v>0</v>
      </c>
      <c r="K511" s="72">
        <v>0</v>
      </c>
      <c r="L511" s="73">
        <v>1</v>
      </c>
      <c r="M511" s="72">
        <v>0</v>
      </c>
      <c r="N511" s="71">
        <v>0</v>
      </c>
      <c r="O511" s="72">
        <v>1</v>
      </c>
      <c r="P511" s="71">
        <v>0</v>
      </c>
      <c r="Q511" s="72">
        <v>0</v>
      </c>
      <c r="R511" s="73">
        <v>0</v>
      </c>
      <c r="S511" s="72">
        <v>0</v>
      </c>
      <c r="T511" s="71">
        <v>0</v>
      </c>
      <c r="U511" s="72">
        <v>0</v>
      </c>
      <c r="V511" s="56">
        <f>SUM(R511,P511,N511,L511,J511,H511,F511,D511, T511)</f>
        <v>3</v>
      </c>
      <c r="W511" s="57">
        <f>SUM(S511,Q511,O511,M511,K511,I511,G511,E511,U511)</f>
        <v>4</v>
      </c>
      <c r="X511" s="57">
        <f>SUM(V511:W511)</f>
        <v>7</v>
      </c>
    </row>
    <row r="512" spans="1:24" ht="15" customHeight="1" thickBot="1" x14ac:dyDescent="0.3">
      <c r="A512" s="249"/>
      <c r="B512" s="243"/>
      <c r="C512" s="7" t="s">
        <v>11</v>
      </c>
      <c r="D512" s="60">
        <f t="shared" ref="D512:X512" si="134">SUM(D510:D511)</f>
        <v>1</v>
      </c>
      <c r="E512" s="61">
        <f t="shared" si="134"/>
        <v>3</v>
      </c>
      <c r="F512" s="62">
        <f t="shared" si="134"/>
        <v>0</v>
      </c>
      <c r="G512" s="63">
        <f t="shared" si="134"/>
        <v>0</v>
      </c>
      <c r="H512" s="64">
        <f t="shared" si="134"/>
        <v>1</v>
      </c>
      <c r="I512" s="61">
        <f t="shared" si="134"/>
        <v>0</v>
      </c>
      <c r="J512" s="62">
        <f t="shared" si="134"/>
        <v>0</v>
      </c>
      <c r="K512" s="65">
        <f t="shared" si="134"/>
        <v>0</v>
      </c>
      <c r="L512" s="66">
        <f t="shared" si="134"/>
        <v>1</v>
      </c>
      <c r="M512" s="67">
        <f t="shared" si="134"/>
        <v>0</v>
      </c>
      <c r="N512" s="60">
        <f t="shared" si="134"/>
        <v>0</v>
      </c>
      <c r="O512" s="67">
        <f t="shared" si="134"/>
        <v>1</v>
      </c>
      <c r="P512" s="62">
        <f t="shared" si="134"/>
        <v>0</v>
      </c>
      <c r="Q512" s="65">
        <f t="shared" si="134"/>
        <v>0</v>
      </c>
      <c r="R512" s="60">
        <f t="shared" si="134"/>
        <v>0</v>
      </c>
      <c r="S512" s="61">
        <f t="shared" si="134"/>
        <v>0</v>
      </c>
      <c r="T512" s="62">
        <f t="shared" si="134"/>
        <v>0</v>
      </c>
      <c r="U512" s="65">
        <f t="shared" si="134"/>
        <v>0</v>
      </c>
      <c r="V512" s="74">
        <f t="shared" si="134"/>
        <v>3</v>
      </c>
      <c r="W512" s="75">
        <f t="shared" si="134"/>
        <v>4</v>
      </c>
      <c r="X512" s="76">
        <f t="shared" si="134"/>
        <v>7</v>
      </c>
    </row>
    <row r="513" spans="1:24" ht="15" customHeight="1" thickBot="1" x14ac:dyDescent="0.3">
      <c r="A513" s="211" t="s">
        <v>12</v>
      </c>
      <c r="B513" s="212"/>
      <c r="C513" s="212"/>
      <c r="D513" s="77">
        <f t="shared" ref="D513:W513" si="135">SUM(D512,D509)</f>
        <v>1</v>
      </c>
      <c r="E513" s="78">
        <f t="shared" si="135"/>
        <v>3</v>
      </c>
      <c r="F513" s="77">
        <f t="shared" si="135"/>
        <v>0</v>
      </c>
      <c r="G513" s="78">
        <f t="shared" si="135"/>
        <v>0</v>
      </c>
      <c r="H513" s="79">
        <f t="shared" si="135"/>
        <v>1</v>
      </c>
      <c r="I513" s="78">
        <f t="shared" si="135"/>
        <v>0</v>
      </c>
      <c r="J513" s="77">
        <f t="shared" si="135"/>
        <v>0</v>
      </c>
      <c r="K513" s="78">
        <f t="shared" si="135"/>
        <v>0</v>
      </c>
      <c r="L513" s="79">
        <f t="shared" si="135"/>
        <v>1</v>
      </c>
      <c r="M513" s="78">
        <f t="shared" si="135"/>
        <v>0</v>
      </c>
      <c r="N513" s="77">
        <f t="shared" si="135"/>
        <v>0</v>
      </c>
      <c r="O513" s="78">
        <f t="shared" si="135"/>
        <v>1</v>
      </c>
      <c r="P513" s="77">
        <f t="shared" si="135"/>
        <v>0</v>
      </c>
      <c r="Q513" s="78">
        <f t="shared" si="135"/>
        <v>0</v>
      </c>
      <c r="R513" s="79">
        <f t="shared" si="135"/>
        <v>0</v>
      </c>
      <c r="S513" s="78">
        <f t="shared" si="135"/>
        <v>0</v>
      </c>
      <c r="T513" s="77">
        <f t="shared" si="135"/>
        <v>0</v>
      </c>
      <c r="U513" s="78">
        <f t="shared" si="135"/>
        <v>0</v>
      </c>
      <c r="V513" s="77">
        <f t="shared" si="135"/>
        <v>3</v>
      </c>
      <c r="W513" s="78">
        <f t="shared" si="135"/>
        <v>4</v>
      </c>
      <c r="X513" s="78">
        <f>SUM(X512,X509)</f>
        <v>7</v>
      </c>
    </row>
    <row r="514" spans="1:24" ht="13.8" thickBot="1" x14ac:dyDescent="0.3"/>
    <row r="515" spans="1:24" ht="15" customHeight="1" x14ac:dyDescent="0.25">
      <c r="A515" s="216" t="s">
        <v>34</v>
      </c>
      <c r="B515" s="217"/>
      <c r="C515" s="217"/>
      <c r="D515" s="193" t="s">
        <v>1</v>
      </c>
      <c r="E515" s="193"/>
      <c r="F515" s="193" t="s">
        <v>2</v>
      </c>
      <c r="G515" s="193"/>
      <c r="H515" s="193" t="s">
        <v>3</v>
      </c>
      <c r="I515" s="193"/>
      <c r="J515" s="193" t="s">
        <v>104</v>
      </c>
      <c r="K515" s="193"/>
      <c r="L515" s="193" t="s">
        <v>5</v>
      </c>
      <c r="M515" s="193"/>
      <c r="N515" s="193" t="s">
        <v>14</v>
      </c>
      <c r="O515" s="193"/>
      <c r="P515" s="193" t="s">
        <v>4</v>
      </c>
      <c r="Q515" s="193"/>
      <c r="R515" s="193" t="s">
        <v>105</v>
      </c>
      <c r="S515" s="193"/>
      <c r="T515" s="193" t="s">
        <v>0</v>
      </c>
      <c r="U515" s="193"/>
      <c r="V515" s="193" t="s">
        <v>12</v>
      </c>
      <c r="W515" s="193"/>
      <c r="X515" s="218" t="s">
        <v>8</v>
      </c>
    </row>
    <row r="516" spans="1:24" ht="13.5" customHeight="1" thickBot="1" x14ac:dyDescent="0.3">
      <c r="A516" s="221" t="s">
        <v>132</v>
      </c>
      <c r="B516" s="222"/>
      <c r="C516" s="222"/>
      <c r="D516" s="194"/>
      <c r="E516" s="194"/>
      <c r="F516" s="194"/>
      <c r="G516" s="194"/>
      <c r="H516" s="194"/>
      <c r="I516" s="194"/>
      <c r="J516" s="194"/>
      <c r="K516" s="194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  <c r="X516" s="219"/>
    </row>
    <row r="517" spans="1:24" ht="16.5" customHeight="1" thickBot="1" x14ac:dyDescent="0.3">
      <c r="A517" s="223" t="s">
        <v>33</v>
      </c>
      <c r="B517" s="224"/>
      <c r="C517" s="225"/>
      <c r="D517" s="45" t="s">
        <v>9</v>
      </c>
      <c r="E517" s="46" t="s">
        <v>10</v>
      </c>
      <c r="F517" s="45" t="s">
        <v>9</v>
      </c>
      <c r="G517" s="46" t="s">
        <v>10</v>
      </c>
      <c r="H517" s="45" t="s">
        <v>9</v>
      </c>
      <c r="I517" s="46" t="s">
        <v>10</v>
      </c>
      <c r="J517" s="45" t="s">
        <v>9</v>
      </c>
      <c r="K517" s="46" t="s">
        <v>10</v>
      </c>
      <c r="L517" s="47" t="s">
        <v>9</v>
      </c>
      <c r="M517" s="46" t="s">
        <v>10</v>
      </c>
      <c r="N517" s="45" t="s">
        <v>9</v>
      </c>
      <c r="O517" s="46" t="s">
        <v>10</v>
      </c>
      <c r="P517" s="45" t="s">
        <v>9</v>
      </c>
      <c r="Q517" s="46" t="s">
        <v>10</v>
      </c>
      <c r="R517" s="45" t="s">
        <v>9</v>
      </c>
      <c r="S517" s="46" t="s">
        <v>10</v>
      </c>
      <c r="T517" s="45" t="s">
        <v>9</v>
      </c>
      <c r="U517" s="48" t="s">
        <v>10</v>
      </c>
      <c r="V517" s="45" t="s">
        <v>9</v>
      </c>
      <c r="W517" s="46" t="s">
        <v>10</v>
      </c>
      <c r="X517" s="220"/>
    </row>
    <row r="518" spans="1:24" ht="27" customHeight="1" x14ac:dyDescent="0.25">
      <c r="A518" s="250" t="s">
        <v>86</v>
      </c>
      <c r="B518" s="235" t="s">
        <v>6</v>
      </c>
      <c r="C518" s="8" t="s">
        <v>121</v>
      </c>
      <c r="D518" s="53">
        <v>1</v>
      </c>
      <c r="E518" s="54">
        <v>2</v>
      </c>
      <c r="F518" s="53">
        <v>0</v>
      </c>
      <c r="G518" s="54">
        <v>0</v>
      </c>
      <c r="H518" s="55">
        <v>0</v>
      </c>
      <c r="I518" s="54">
        <v>0</v>
      </c>
      <c r="J518" s="53">
        <v>0</v>
      </c>
      <c r="K518" s="54">
        <v>0</v>
      </c>
      <c r="L518" s="55">
        <v>0</v>
      </c>
      <c r="M518" s="54">
        <v>1</v>
      </c>
      <c r="N518" s="53">
        <v>0</v>
      </c>
      <c r="O518" s="54">
        <v>0</v>
      </c>
      <c r="P518" s="53">
        <v>0</v>
      </c>
      <c r="Q518" s="54">
        <v>0</v>
      </c>
      <c r="R518" s="55">
        <v>0</v>
      </c>
      <c r="S518" s="54">
        <v>0</v>
      </c>
      <c r="T518" s="53">
        <v>0</v>
      </c>
      <c r="U518" s="54">
        <v>0</v>
      </c>
      <c r="V518" s="53">
        <f>SUM(R518,P518,N518,L518,J518,H518,F518,D518, T518)</f>
        <v>1</v>
      </c>
      <c r="W518" s="54">
        <f>SUM(S518,Q518,O518,M518,K518,I518,G518,E518,U518)</f>
        <v>3</v>
      </c>
      <c r="X518" s="54">
        <f>SUM(V518:W518)</f>
        <v>4</v>
      </c>
    </row>
    <row r="519" spans="1:24" ht="27" customHeight="1" x14ac:dyDescent="0.25">
      <c r="A519" s="251"/>
      <c r="B519" s="236"/>
      <c r="C519" s="9" t="s">
        <v>122</v>
      </c>
      <c r="D519" s="56">
        <v>9</v>
      </c>
      <c r="E519" s="57">
        <v>12</v>
      </c>
      <c r="F519" s="56">
        <v>0</v>
      </c>
      <c r="G519" s="57">
        <v>0</v>
      </c>
      <c r="H519" s="58">
        <v>1</v>
      </c>
      <c r="I519" s="57">
        <v>0</v>
      </c>
      <c r="J519" s="56">
        <v>0</v>
      </c>
      <c r="K519" s="57">
        <v>0</v>
      </c>
      <c r="L519" s="58">
        <v>0</v>
      </c>
      <c r="M519" s="57">
        <v>2</v>
      </c>
      <c r="N519" s="56">
        <v>0</v>
      </c>
      <c r="O519" s="57">
        <v>0</v>
      </c>
      <c r="P519" s="56">
        <v>0</v>
      </c>
      <c r="Q519" s="57">
        <v>2</v>
      </c>
      <c r="R519" s="58">
        <v>0</v>
      </c>
      <c r="S519" s="57">
        <v>10</v>
      </c>
      <c r="T519" s="56">
        <v>0</v>
      </c>
      <c r="U519" s="57">
        <v>0</v>
      </c>
      <c r="V519" s="56">
        <f>SUM(R519,P519,N519,L519,J519,H519,F519,D519, T519)</f>
        <v>10</v>
      </c>
      <c r="W519" s="57">
        <f>SUM(S519,Q519,O519,M519,K519,I519,G519,E519,U519)</f>
        <v>26</v>
      </c>
      <c r="X519" s="57">
        <f>SUM(V519:W519)</f>
        <v>36</v>
      </c>
    </row>
    <row r="520" spans="1:24" ht="15" customHeight="1" thickBot="1" x14ac:dyDescent="0.3">
      <c r="A520" s="251"/>
      <c r="B520" s="237"/>
      <c r="C520" s="6" t="s">
        <v>123</v>
      </c>
      <c r="D520" s="60">
        <f t="shared" ref="D520:X520" si="136">SUM(D518:D519)</f>
        <v>10</v>
      </c>
      <c r="E520" s="61">
        <f t="shared" si="136"/>
        <v>14</v>
      </c>
      <c r="F520" s="62">
        <f t="shared" si="136"/>
        <v>0</v>
      </c>
      <c r="G520" s="63">
        <f t="shared" si="136"/>
        <v>0</v>
      </c>
      <c r="H520" s="64">
        <f t="shared" si="136"/>
        <v>1</v>
      </c>
      <c r="I520" s="61">
        <f t="shared" si="136"/>
        <v>0</v>
      </c>
      <c r="J520" s="62">
        <f t="shared" si="136"/>
        <v>0</v>
      </c>
      <c r="K520" s="65">
        <f t="shared" si="136"/>
        <v>0</v>
      </c>
      <c r="L520" s="66">
        <f t="shared" si="136"/>
        <v>0</v>
      </c>
      <c r="M520" s="67">
        <f t="shared" si="136"/>
        <v>3</v>
      </c>
      <c r="N520" s="60">
        <f t="shared" si="136"/>
        <v>0</v>
      </c>
      <c r="O520" s="67">
        <f t="shared" si="136"/>
        <v>0</v>
      </c>
      <c r="P520" s="62">
        <f t="shared" si="136"/>
        <v>0</v>
      </c>
      <c r="Q520" s="65">
        <f t="shared" si="136"/>
        <v>2</v>
      </c>
      <c r="R520" s="60">
        <f t="shared" si="136"/>
        <v>0</v>
      </c>
      <c r="S520" s="61">
        <f t="shared" si="136"/>
        <v>10</v>
      </c>
      <c r="T520" s="62">
        <f t="shared" si="136"/>
        <v>0</v>
      </c>
      <c r="U520" s="65">
        <f t="shared" si="136"/>
        <v>0</v>
      </c>
      <c r="V520" s="74">
        <f t="shared" si="136"/>
        <v>11</v>
      </c>
      <c r="W520" s="75">
        <f t="shared" si="136"/>
        <v>29</v>
      </c>
      <c r="X520" s="76">
        <f t="shared" si="136"/>
        <v>40</v>
      </c>
    </row>
    <row r="521" spans="1:24" ht="27" customHeight="1" x14ac:dyDescent="0.25">
      <c r="A521" s="251"/>
      <c r="B521" s="241" t="s">
        <v>7</v>
      </c>
      <c r="C521" s="8" t="s">
        <v>121</v>
      </c>
      <c r="D521" s="53">
        <v>3</v>
      </c>
      <c r="E521" s="54">
        <v>5</v>
      </c>
      <c r="F521" s="53">
        <v>0</v>
      </c>
      <c r="G521" s="54">
        <v>0</v>
      </c>
      <c r="H521" s="55">
        <v>0</v>
      </c>
      <c r="I521" s="54">
        <v>1</v>
      </c>
      <c r="J521" s="53">
        <v>0</v>
      </c>
      <c r="K521" s="54">
        <v>0</v>
      </c>
      <c r="L521" s="55">
        <v>0</v>
      </c>
      <c r="M521" s="54">
        <v>1</v>
      </c>
      <c r="N521" s="53">
        <v>0</v>
      </c>
      <c r="O521" s="54">
        <v>0</v>
      </c>
      <c r="P521" s="53">
        <v>0</v>
      </c>
      <c r="Q521" s="54">
        <v>0</v>
      </c>
      <c r="R521" s="55">
        <v>0</v>
      </c>
      <c r="S521" s="54">
        <v>0</v>
      </c>
      <c r="T521" s="53">
        <v>0</v>
      </c>
      <c r="U521" s="54">
        <v>0</v>
      </c>
      <c r="V521" s="53">
        <f>SUM(R521,P521,N521,L521,J521,H521,F521,D521, T521)</f>
        <v>3</v>
      </c>
      <c r="W521" s="54">
        <f>SUM(S521,Q521,O521,M521,K521,I521,G521,E521,U521)</f>
        <v>7</v>
      </c>
      <c r="X521" s="54">
        <f>SUM(V521:W521)</f>
        <v>10</v>
      </c>
    </row>
    <row r="522" spans="1:24" ht="27" customHeight="1" x14ac:dyDescent="0.25">
      <c r="A522" s="251"/>
      <c r="B522" s="242"/>
      <c r="C522" s="10" t="s">
        <v>122</v>
      </c>
      <c r="D522" s="71">
        <v>3</v>
      </c>
      <c r="E522" s="72">
        <v>11</v>
      </c>
      <c r="F522" s="71">
        <v>0</v>
      </c>
      <c r="G522" s="72">
        <v>0</v>
      </c>
      <c r="H522" s="73">
        <v>0</v>
      </c>
      <c r="I522" s="72">
        <v>0</v>
      </c>
      <c r="J522" s="71">
        <v>0</v>
      </c>
      <c r="K522" s="72">
        <v>0</v>
      </c>
      <c r="L522" s="73">
        <v>0</v>
      </c>
      <c r="M522" s="72">
        <v>3</v>
      </c>
      <c r="N522" s="71">
        <v>0</v>
      </c>
      <c r="O522" s="72">
        <v>0</v>
      </c>
      <c r="P522" s="71">
        <v>0</v>
      </c>
      <c r="Q522" s="72">
        <v>0</v>
      </c>
      <c r="R522" s="73">
        <v>0</v>
      </c>
      <c r="S522" s="72">
        <v>1</v>
      </c>
      <c r="T522" s="71">
        <v>0</v>
      </c>
      <c r="U522" s="72">
        <v>0</v>
      </c>
      <c r="V522" s="56">
        <f>SUM(R522,P522,N522,L522,J522,H522,F522,D522, T522)</f>
        <v>3</v>
      </c>
      <c r="W522" s="57">
        <f>SUM(S522,Q522,O522,M522,K522,I522,G522,E522,U522)</f>
        <v>15</v>
      </c>
      <c r="X522" s="57">
        <f>SUM(V522:W522)</f>
        <v>18</v>
      </c>
    </row>
    <row r="523" spans="1:24" ht="15" customHeight="1" thickBot="1" x14ac:dyDescent="0.3">
      <c r="A523" s="252"/>
      <c r="B523" s="243"/>
      <c r="C523" s="7" t="s">
        <v>11</v>
      </c>
      <c r="D523" s="60">
        <f t="shared" ref="D523:X523" si="137">SUM(D521:D522)</f>
        <v>6</v>
      </c>
      <c r="E523" s="61">
        <f t="shared" si="137"/>
        <v>16</v>
      </c>
      <c r="F523" s="62">
        <f t="shared" si="137"/>
        <v>0</v>
      </c>
      <c r="G523" s="63">
        <f t="shared" si="137"/>
        <v>0</v>
      </c>
      <c r="H523" s="64">
        <f t="shared" si="137"/>
        <v>0</v>
      </c>
      <c r="I523" s="61">
        <f t="shared" si="137"/>
        <v>1</v>
      </c>
      <c r="J523" s="62">
        <f t="shared" si="137"/>
        <v>0</v>
      </c>
      <c r="K523" s="65">
        <f t="shared" si="137"/>
        <v>0</v>
      </c>
      <c r="L523" s="66">
        <f t="shared" si="137"/>
        <v>0</v>
      </c>
      <c r="M523" s="67">
        <f t="shared" si="137"/>
        <v>4</v>
      </c>
      <c r="N523" s="60">
        <f t="shared" si="137"/>
        <v>0</v>
      </c>
      <c r="O523" s="67">
        <f t="shared" si="137"/>
        <v>0</v>
      </c>
      <c r="P523" s="62">
        <f t="shared" si="137"/>
        <v>0</v>
      </c>
      <c r="Q523" s="65">
        <f t="shared" si="137"/>
        <v>0</v>
      </c>
      <c r="R523" s="60">
        <f t="shared" si="137"/>
        <v>0</v>
      </c>
      <c r="S523" s="61">
        <f t="shared" si="137"/>
        <v>1</v>
      </c>
      <c r="T523" s="62">
        <f t="shared" si="137"/>
        <v>0</v>
      </c>
      <c r="U523" s="65">
        <f t="shared" si="137"/>
        <v>0</v>
      </c>
      <c r="V523" s="74">
        <f t="shared" si="137"/>
        <v>6</v>
      </c>
      <c r="W523" s="75">
        <f t="shared" si="137"/>
        <v>22</v>
      </c>
      <c r="X523" s="76">
        <f t="shared" si="137"/>
        <v>28</v>
      </c>
    </row>
    <row r="524" spans="1:24" ht="15" customHeight="1" thickBot="1" x14ac:dyDescent="0.3">
      <c r="A524" s="211" t="s">
        <v>12</v>
      </c>
      <c r="B524" s="212"/>
      <c r="C524" s="212"/>
      <c r="D524" s="77">
        <f t="shared" ref="D524:W524" si="138">SUM(D523,D520)</f>
        <v>16</v>
      </c>
      <c r="E524" s="78">
        <f t="shared" si="138"/>
        <v>30</v>
      </c>
      <c r="F524" s="77">
        <f t="shared" si="138"/>
        <v>0</v>
      </c>
      <c r="G524" s="78">
        <f t="shared" si="138"/>
        <v>0</v>
      </c>
      <c r="H524" s="79">
        <f t="shared" si="138"/>
        <v>1</v>
      </c>
      <c r="I524" s="78">
        <f t="shared" si="138"/>
        <v>1</v>
      </c>
      <c r="J524" s="77">
        <f t="shared" si="138"/>
        <v>0</v>
      </c>
      <c r="K524" s="78">
        <f t="shared" si="138"/>
        <v>0</v>
      </c>
      <c r="L524" s="79">
        <f t="shared" si="138"/>
        <v>0</v>
      </c>
      <c r="M524" s="78">
        <f t="shared" si="138"/>
        <v>7</v>
      </c>
      <c r="N524" s="77">
        <f t="shared" si="138"/>
        <v>0</v>
      </c>
      <c r="O524" s="78">
        <f t="shared" si="138"/>
        <v>0</v>
      </c>
      <c r="P524" s="77">
        <f t="shared" si="138"/>
        <v>0</v>
      </c>
      <c r="Q524" s="78">
        <f t="shared" si="138"/>
        <v>2</v>
      </c>
      <c r="R524" s="79">
        <f t="shared" si="138"/>
        <v>0</v>
      </c>
      <c r="S524" s="78">
        <f t="shared" si="138"/>
        <v>11</v>
      </c>
      <c r="T524" s="77">
        <f t="shared" si="138"/>
        <v>0</v>
      </c>
      <c r="U524" s="78">
        <f t="shared" si="138"/>
        <v>0</v>
      </c>
      <c r="V524" s="77">
        <f t="shared" si="138"/>
        <v>17</v>
      </c>
      <c r="W524" s="78">
        <f t="shared" si="138"/>
        <v>51</v>
      </c>
      <c r="X524" s="78">
        <f>SUM(X523,X520)</f>
        <v>68</v>
      </c>
    </row>
    <row r="526" spans="1:24" ht="13.8" thickBot="1" x14ac:dyDescent="0.3"/>
    <row r="527" spans="1:24" ht="15" customHeight="1" x14ac:dyDescent="0.25">
      <c r="A527" s="216" t="s">
        <v>89</v>
      </c>
      <c r="B527" s="217"/>
      <c r="C527" s="217"/>
      <c r="D527" s="193" t="s">
        <v>1</v>
      </c>
      <c r="E527" s="193"/>
      <c r="F527" s="193" t="s">
        <v>2</v>
      </c>
      <c r="G527" s="193"/>
      <c r="H527" s="193" t="s">
        <v>3</v>
      </c>
      <c r="I527" s="193"/>
      <c r="J527" s="193" t="s">
        <v>104</v>
      </c>
      <c r="K527" s="193"/>
      <c r="L527" s="193" t="s">
        <v>5</v>
      </c>
      <c r="M527" s="193"/>
      <c r="N527" s="193" t="s">
        <v>14</v>
      </c>
      <c r="O527" s="193"/>
      <c r="P527" s="193" t="s">
        <v>4</v>
      </c>
      <c r="Q527" s="193"/>
      <c r="R527" s="193" t="s">
        <v>105</v>
      </c>
      <c r="S527" s="193"/>
      <c r="T527" s="193" t="s">
        <v>0</v>
      </c>
      <c r="U527" s="193"/>
      <c r="V527" s="193" t="s">
        <v>12</v>
      </c>
      <c r="W527" s="193"/>
      <c r="X527" s="218" t="s">
        <v>8</v>
      </c>
    </row>
    <row r="528" spans="1:24" ht="13.5" customHeight="1" thickBot="1" x14ac:dyDescent="0.3">
      <c r="A528" s="221" t="s">
        <v>132</v>
      </c>
      <c r="B528" s="222"/>
      <c r="C528" s="222"/>
      <c r="D528" s="194"/>
      <c r="E528" s="194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219"/>
    </row>
    <row r="529" spans="1:24" ht="16.5" customHeight="1" thickBot="1" x14ac:dyDescent="0.3">
      <c r="A529" s="223" t="s">
        <v>88</v>
      </c>
      <c r="B529" s="224"/>
      <c r="C529" s="225"/>
      <c r="D529" s="45" t="s">
        <v>9</v>
      </c>
      <c r="E529" s="46" t="s">
        <v>10</v>
      </c>
      <c r="F529" s="45" t="s">
        <v>9</v>
      </c>
      <c r="G529" s="46" t="s">
        <v>10</v>
      </c>
      <c r="H529" s="45" t="s">
        <v>9</v>
      </c>
      <c r="I529" s="46" t="s">
        <v>10</v>
      </c>
      <c r="J529" s="45" t="s">
        <v>9</v>
      </c>
      <c r="K529" s="46" t="s">
        <v>10</v>
      </c>
      <c r="L529" s="47" t="s">
        <v>9</v>
      </c>
      <c r="M529" s="46" t="s">
        <v>10</v>
      </c>
      <c r="N529" s="45" t="s">
        <v>9</v>
      </c>
      <c r="O529" s="46" t="s">
        <v>10</v>
      </c>
      <c r="P529" s="45" t="s">
        <v>9</v>
      </c>
      <c r="Q529" s="46" t="s">
        <v>10</v>
      </c>
      <c r="R529" s="45" t="s">
        <v>9</v>
      </c>
      <c r="S529" s="46" t="s">
        <v>10</v>
      </c>
      <c r="T529" s="45" t="s">
        <v>9</v>
      </c>
      <c r="U529" s="48" t="s">
        <v>10</v>
      </c>
      <c r="V529" s="45" t="s">
        <v>9</v>
      </c>
      <c r="W529" s="46" t="s">
        <v>10</v>
      </c>
      <c r="X529" s="220"/>
    </row>
    <row r="530" spans="1:24" ht="27" customHeight="1" x14ac:dyDescent="0.25">
      <c r="A530" s="244" t="s">
        <v>78</v>
      </c>
      <c r="B530" s="235" t="s">
        <v>6</v>
      </c>
      <c r="C530" s="42" t="s">
        <v>121</v>
      </c>
      <c r="D530" s="102">
        <v>5</v>
      </c>
      <c r="E530" s="103">
        <v>7</v>
      </c>
      <c r="F530" s="104">
        <v>0</v>
      </c>
      <c r="G530" s="105">
        <v>0</v>
      </c>
      <c r="H530" s="106">
        <v>0</v>
      </c>
      <c r="I530" s="103">
        <v>0</v>
      </c>
      <c r="J530" s="104">
        <v>0</v>
      </c>
      <c r="K530" s="105">
        <v>0</v>
      </c>
      <c r="L530" s="106">
        <v>2</v>
      </c>
      <c r="M530" s="103">
        <v>0</v>
      </c>
      <c r="N530" s="104">
        <v>1</v>
      </c>
      <c r="O530" s="105">
        <v>0</v>
      </c>
      <c r="P530" s="106">
        <v>0</v>
      </c>
      <c r="Q530" s="103">
        <v>0</v>
      </c>
      <c r="R530" s="107">
        <v>0</v>
      </c>
      <c r="S530" s="108">
        <v>0</v>
      </c>
      <c r="T530" s="106">
        <v>0</v>
      </c>
      <c r="U530" s="103">
        <v>0</v>
      </c>
      <c r="V530" s="53">
        <f>SUM(R530,P530,N530,L530,J530,H530,F530,D530, T530)</f>
        <v>8</v>
      </c>
      <c r="W530" s="54">
        <f>SUM(S530,Q530,O530,M530,K530,I530,G530,E530,U530)</f>
        <v>7</v>
      </c>
      <c r="X530" s="98">
        <f>SUM(V530:W530)</f>
        <v>15</v>
      </c>
    </row>
    <row r="531" spans="1:24" ht="27" customHeight="1" x14ac:dyDescent="0.25">
      <c r="A531" s="245"/>
      <c r="B531" s="236"/>
      <c r="C531" s="43" t="s">
        <v>122</v>
      </c>
      <c r="D531" s="112">
        <v>21</v>
      </c>
      <c r="E531" s="113">
        <v>67</v>
      </c>
      <c r="F531" s="114">
        <v>0</v>
      </c>
      <c r="G531" s="115">
        <v>0</v>
      </c>
      <c r="H531" s="116">
        <v>0</v>
      </c>
      <c r="I531" s="117">
        <v>1</v>
      </c>
      <c r="J531" s="118">
        <v>0</v>
      </c>
      <c r="K531" s="119">
        <v>0</v>
      </c>
      <c r="L531" s="112">
        <v>1</v>
      </c>
      <c r="M531" s="113">
        <v>7</v>
      </c>
      <c r="N531" s="118">
        <v>0</v>
      </c>
      <c r="O531" s="119">
        <v>2</v>
      </c>
      <c r="P531" s="116">
        <v>3</v>
      </c>
      <c r="Q531" s="117">
        <v>1</v>
      </c>
      <c r="R531" s="114">
        <v>0</v>
      </c>
      <c r="S531" s="115">
        <v>3</v>
      </c>
      <c r="T531" s="116">
        <v>2</v>
      </c>
      <c r="U531" s="117">
        <v>0</v>
      </c>
      <c r="V531" s="56">
        <f>SUM(R531,P531,N531,L531,J531,H531,F531,D531, T531)</f>
        <v>27</v>
      </c>
      <c r="W531" s="57">
        <f>SUM(S531,Q531,O531,M531,K531,I531,G531,E531,U531)</f>
        <v>81</v>
      </c>
      <c r="X531" s="100">
        <f>SUM(V531:W531)</f>
        <v>108</v>
      </c>
    </row>
    <row r="532" spans="1:24" ht="15" customHeight="1" thickBot="1" x14ac:dyDescent="0.3">
      <c r="A532" s="245"/>
      <c r="B532" s="237"/>
      <c r="C532" s="6" t="s">
        <v>123</v>
      </c>
      <c r="D532" s="60">
        <f t="shared" ref="D532:X532" si="139">SUM(D530:D531)</f>
        <v>26</v>
      </c>
      <c r="E532" s="61">
        <f t="shared" si="139"/>
        <v>74</v>
      </c>
      <c r="F532" s="62">
        <f t="shared" si="139"/>
        <v>0</v>
      </c>
      <c r="G532" s="63">
        <f t="shared" si="139"/>
        <v>0</v>
      </c>
      <c r="H532" s="64">
        <f t="shared" si="139"/>
        <v>0</v>
      </c>
      <c r="I532" s="61">
        <f t="shared" si="139"/>
        <v>1</v>
      </c>
      <c r="J532" s="62">
        <f t="shared" si="139"/>
        <v>0</v>
      </c>
      <c r="K532" s="65">
        <f t="shared" si="139"/>
        <v>0</v>
      </c>
      <c r="L532" s="66">
        <f t="shared" si="139"/>
        <v>3</v>
      </c>
      <c r="M532" s="67">
        <f t="shared" si="139"/>
        <v>7</v>
      </c>
      <c r="N532" s="60">
        <f t="shared" si="139"/>
        <v>1</v>
      </c>
      <c r="O532" s="67">
        <f t="shared" si="139"/>
        <v>2</v>
      </c>
      <c r="P532" s="62">
        <f t="shared" si="139"/>
        <v>3</v>
      </c>
      <c r="Q532" s="65">
        <f t="shared" si="139"/>
        <v>1</v>
      </c>
      <c r="R532" s="60">
        <f t="shared" si="139"/>
        <v>0</v>
      </c>
      <c r="S532" s="61">
        <f t="shared" si="139"/>
        <v>3</v>
      </c>
      <c r="T532" s="62">
        <f t="shared" si="139"/>
        <v>2</v>
      </c>
      <c r="U532" s="65">
        <f t="shared" si="139"/>
        <v>0</v>
      </c>
      <c r="V532" s="68">
        <f t="shared" si="139"/>
        <v>35</v>
      </c>
      <c r="W532" s="69">
        <f t="shared" si="139"/>
        <v>88</v>
      </c>
      <c r="X532" s="101">
        <f t="shared" si="139"/>
        <v>123</v>
      </c>
    </row>
    <row r="533" spans="1:24" ht="27" customHeight="1" x14ac:dyDescent="0.25">
      <c r="A533" s="245"/>
      <c r="B533" s="241" t="s">
        <v>7</v>
      </c>
      <c r="C533" s="42" t="s">
        <v>121</v>
      </c>
      <c r="D533" s="102">
        <v>1</v>
      </c>
      <c r="E533" s="103">
        <v>1</v>
      </c>
      <c r="F533" s="104">
        <v>0</v>
      </c>
      <c r="G533" s="105">
        <v>0</v>
      </c>
      <c r="H533" s="106">
        <v>0</v>
      </c>
      <c r="I533" s="103">
        <v>0</v>
      </c>
      <c r="J533" s="104">
        <v>0</v>
      </c>
      <c r="K533" s="105">
        <v>0</v>
      </c>
      <c r="L533" s="106">
        <v>0</v>
      </c>
      <c r="M533" s="103">
        <v>0</v>
      </c>
      <c r="N533" s="104">
        <v>0</v>
      </c>
      <c r="O533" s="105">
        <v>1</v>
      </c>
      <c r="P533" s="106">
        <v>0</v>
      </c>
      <c r="Q533" s="103">
        <v>0</v>
      </c>
      <c r="R533" s="107">
        <v>0</v>
      </c>
      <c r="S533" s="108">
        <v>0</v>
      </c>
      <c r="T533" s="106">
        <v>0</v>
      </c>
      <c r="U533" s="103">
        <v>0</v>
      </c>
      <c r="V533" s="53">
        <f>SUM(R533,P533,N533,L533,J533,H533,F533,D533, T533)</f>
        <v>1</v>
      </c>
      <c r="W533" s="54">
        <f>SUM(S533,Q533,O533,M533,K533,I533,G533,E533,U533)</f>
        <v>2</v>
      </c>
      <c r="X533" s="98">
        <f>SUM(V533:W533)</f>
        <v>3</v>
      </c>
    </row>
    <row r="534" spans="1:24" ht="27" customHeight="1" x14ac:dyDescent="0.25">
      <c r="A534" s="245"/>
      <c r="B534" s="242"/>
      <c r="C534" s="33" t="s">
        <v>122</v>
      </c>
      <c r="D534" s="120">
        <v>3</v>
      </c>
      <c r="E534" s="110">
        <v>4</v>
      </c>
      <c r="F534" s="121">
        <v>0</v>
      </c>
      <c r="G534" s="122">
        <v>0</v>
      </c>
      <c r="H534" s="120">
        <v>0</v>
      </c>
      <c r="I534" s="123">
        <v>0</v>
      </c>
      <c r="J534" s="124">
        <v>0</v>
      </c>
      <c r="K534" s="125">
        <v>0</v>
      </c>
      <c r="L534" s="109">
        <v>0</v>
      </c>
      <c r="M534" s="110">
        <v>1</v>
      </c>
      <c r="N534" s="124">
        <v>0</v>
      </c>
      <c r="O534" s="125">
        <v>0</v>
      </c>
      <c r="P534" s="120">
        <v>0</v>
      </c>
      <c r="Q534" s="123">
        <v>1</v>
      </c>
      <c r="R534" s="124">
        <v>0</v>
      </c>
      <c r="S534" s="122">
        <v>0</v>
      </c>
      <c r="T534" s="120">
        <v>0</v>
      </c>
      <c r="U534" s="123">
        <v>0</v>
      </c>
      <c r="V534" s="109">
        <f>SUM(R534,P534,N534,L534,J534,H534,F534,D534, T534)</f>
        <v>3</v>
      </c>
      <c r="W534" s="110">
        <f>SUM(S534,Q534,O534,M534,K534,I534,G534,E534,U534)</f>
        <v>6</v>
      </c>
      <c r="X534" s="111">
        <f>SUM(V534:W534)</f>
        <v>9</v>
      </c>
    </row>
    <row r="535" spans="1:24" ht="15" customHeight="1" thickBot="1" x14ac:dyDescent="0.3">
      <c r="A535" s="246"/>
      <c r="B535" s="243"/>
      <c r="C535" s="7" t="s">
        <v>11</v>
      </c>
      <c r="D535" s="60">
        <f t="shared" ref="D535:X535" si="140">SUM(D533:D534)</f>
        <v>4</v>
      </c>
      <c r="E535" s="61">
        <f t="shared" si="140"/>
        <v>5</v>
      </c>
      <c r="F535" s="62">
        <f t="shared" si="140"/>
        <v>0</v>
      </c>
      <c r="G535" s="63">
        <f t="shared" si="140"/>
        <v>0</v>
      </c>
      <c r="H535" s="64">
        <f t="shared" si="140"/>
        <v>0</v>
      </c>
      <c r="I535" s="61">
        <f t="shared" si="140"/>
        <v>0</v>
      </c>
      <c r="J535" s="62">
        <f t="shared" si="140"/>
        <v>0</v>
      </c>
      <c r="K535" s="65">
        <f t="shared" si="140"/>
        <v>0</v>
      </c>
      <c r="L535" s="66">
        <f t="shared" si="140"/>
        <v>0</v>
      </c>
      <c r="M535" s="67">
        <f t="shared" si="140"/>
        <v>1</v>
      </c>
      <c r="N535" s="60">
        <f t="shared" si="140"/>
        <v>0</v>
      </c>
      <c r="O535" s="67">
        <f t="shared" si="140"/>
        <v>1</v>
      </c>
      <c r="P535" s="62">
        <f t="shared" si="140"/>
        <v>0</v>
      </c>
      <c r="Q535" s="65">
        <f t="shared" si="140"/>
        <v>1</v>
      </c>
      <c r="R535" s="60">
        <f t="shared" si="140"/>
        <v>0</v>
      </c>
      <c r="S535" s="61">
        <f t="shared" si="140"/>
        <v>0</v>
      </c>
      <c r="T535" s="62">
        <f t="shared" si="140"/>
        <v>0</v>
      </c>
      <c r="U535" s="65">
        <f t="shared" si="140"/>
        <v>0</v>
      </c>
      <c r="V535" s="60">
        <f t="shared" si="140"/>
        <v>4</v>
      </c>
      <c r="W535" s="61">
        <f t="shared" si="140"/>
        <v>8</v>
      </c>
      <c r="X535" s="84">
        <f t="shared" si="140"/>
        <v>12</v>
      </c>
    </row>
    <row r="536" spans="1:24" ht="15" customHeight="1" thickBot="1" x14ac:dyDescent="0.3">
      <c r="A536" s="211" t="s">
        <v>12</v>
      </c>
      <c r="B536" s="212"/>
      <c r="C536" s="212"/>
      <c r="D536" s="77">
        <f>SUM(D532,D535)</f>
        <v>30</v>
      </c>
      <c r="E536" s="78">
        <f t="shared" ref="E536:W536" si="141">SUM(E532,E535)</f>
        <v>79</v>
      </c>
      <c r="F536" s="77">
        <f t="shared" si="141"/>
        <v>0</v>
      </c>
      <c r="G536" s="78">
        <f t="shared" si="141"/>
        <v>0</v>
      </c>
      <c r="H536" s="79">
        <f t="shared" si="141"/>
        <v>0</v>
      </c>
      <c r="I536" s="78">
        <f t="shared" si="141"/>
        <v>1</v>
      </c>
      <c r="J536" s="77">
        <f t="shared" si="141"/>
        <v>0</v>
      </c>
      <c r="K536" s="78">
        <f t="shared" si="141"/>
        <v>0</v>
      </c>
      <c r="L536" s="79">
        <f t="shared" si="141"/>
        <v>3</v>
      </c>
      <c r="M536" s="78">
        <f t="shared" si="141"/>
        <v>8</v>
      </c>
      <c r="N536" s="77">
        <f t="shared" si="141"/>
        <v>1</v>
      </c>
      <c r="O536" s="78">
        <f t="shared" si="141"/>
        <v>3</v>
      </c>
      <c r="P536" s="77">
        <f t="shared" si="141"/>
        <v>3</v>
      </c>
      <c r="Q536" s="78">
        <f t="shared" si="141"/>
        <v>2</v>
      </c>
      <c r="R536" s="79">
        <f t="shared" si="141"/>
        <v>0</v>
      </c>
      <c r="S536" s="78">
        <f t="shared" si="141"/>
        <v>3</v>
      </c>
      <c r="T536" s="77">
        <f t="shared" si="141"/>
        <v>2</v>
      </c>
      <c r="U536" s="78">
        <f t="shared" si="141"/>
        <v>0</v>
      </c>
      <c r="V536" s="77">
        <f t="shared" si="141"/>
        <v>39</v>
      </c>
      <c r="W536" s="78">
        <f t="shared" si="141"/>
        <v>96</v>
      </c>
      <c r="X536" s="78">
        <f>SUM(X532,X535)</f>
        <v>135</v>
      </c>
    </row>
    <row r="537" spans="1:24" x14ac:dyDescent="0.25">
      <c r="C537" s="3"/>
    </row>
    <row r="538" spans="1:24" ht="13.8" thickBot="1" x14ac:dyDescent="0.3">
      <c r="C538" s="3"/>
    </row>
    <row r="539" spans="1:24" ht="15" customHeight="1" x14ac:dyDescent="0.25">
      <c r="A539" s="216" t="s">
        <v>36</v>
      </c>
      <c r="B539" s="217"/>
      <c r="C539" s="217"/>
      <c r="D539" s="193" t="s">
        <v>1</v>
      </c>
      <c r="E539" s="193"/>
      <c r="F539" s="193" t="s">
        <v>2</v>
      </c>
      <c r="G539" s="193"/>
      <c r="H539" s="193" t="s">
        <v>3</v>
      </c>
      <c r="I539" s="193"/>
      <c r="J539" s="193" t="s">
        <v>104</v>
      </c>
      <c r="K539" s="193"/>
      <c r="L539" s="193" t="s">
        <v>5</v>
      </c>
      <c r="M539" s="193"/>
      <c r="N539" s="193" t="s">
        <v>14</v>
      </c>
      <c r="O539" s="193"/>
      <c r="P539" s="193" t="s">
        <v>4</v>
      </c>
      <c r="Q539" s="193"/>
      <c r="R539" s="193" t="s">
        <v>105</v>
      </c>
      <c r="S539" s="193"/>
      <c r="T539" s="193" t="s">
        <v>0</v>
      </c>
      <c r="U539" s="193"/>
      <c r="V539" s="193" t="s">
        <v>12</v>
      </c>
      <c r="W539" s="193"/>
      <c r="X539" s="218" t="s">
        <v>8</v>
      </c>
    </row>
    <row r="540" spans="1:24" ht="13.5" customHeight="1" thickBot="1" x14ac:dyDescent="0.3">
      <c r="A540" s="221" t="s">
        <v>132</v>
      </c>
      <c r="B540" s="222"/>
      <c r="C540" s="222"/>
      <c r="D540" s="194"/>
      <c r="E540" s="194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219"/>
    </row>
    <row r="541" spans="1:24" ht="16.5" customHeight="1" thickBot="1" x14ac:dyDescent="0.3">
      <c r="A541" s="223" t="s">
        <v>35</v>
      </c>
      <c r="B541" s="224"/>
      <c r="C541" s="225"/>
      <c r="D541" s="45" t="s">
        <v>9</v>
      </c>
      <c r="E541" s="46" t="s">
        <v>10</v>
      </c>
      <c r="F541" s="45" t="s">
        <v>9</v>
      </c>
      <c r="G541" s="46" t="s">
        <v>10</v>
      </c>
      <c r="H541" s="45" t="s">
        <v>9</v>
      </c>
      <c r="I541" s="46" t="s">
        <v>10</v>
      </c>
      <c r="J541" s="45" t="s">
        <v>9</v>
      </c>
      <c r="K541" s="46" t="s">
        <v>10</v>
      </c>
      <c r="L541" s="47" t="s">
        <v>9</v>
      </c>
      <c r="M541" s="46" t="s">
        <v>10</v>
      </c>
      <c r="N541" s="45" t="s">
        <v>9</v>
      </c>
      <c r="O541" s="46" t="s">
        <v>10</v>
      </c>
      <c r="P541" s="45" t="s">
        <v>9</v>
      </c>
      <c r="Q541" s="46" t="s">
        <v>10</v>
      </c>
      <c r="R541" s="45" t="s">
        <v>9</v>
      </c>
      <c r="S541" s="46" t="s">
        <v>10</v>
      </c>
      <c r="T541" s="45" t="s">
        <v>9</v>
      </c>
      <c r="U541" s="48" t="s">
        <v>10</v>
      </c>
      <c r="V541" s="45" t="s">
        <v>9</v>
      </c>
      <c r="W541" s="46" t="s">
        <v>10</v>
      </c>
      <c r="X541" s="220"/>
    </row>
    <row r="542" spans="1:24" ht="27" customHeight="1" x14ac:dyDescent="0.25">
      <c r="A542" s="250" t="s">
        <v>86</v>
      </c>
      <c r="B542" s="235" t="s">
        <v>6</v>
      </c>
      <c r="C542" s="8" t="s">
        <v>121</v>
      </c>
      <c r="D542" s="53">
        <v>0</v>
      </c>
      <c r="E542" s="54">
        <v>0</v>
      </c>
      <c r="F542" s="53">
        <v>0</v>
      </c>
      <c r="G542" s="54">
        <v>0</v>
      </c>
      <c r="H542" s="55">
        <v>0</v>
      </c>
      <c r="I542" s="54">
        <v>0</v>
      </c>
      <c r="J542" s="53">
        <v>0</v>
      </c>
      <c r="K542" s="54">
        <v>0</v>
      </c>
      <c r="L542" s="55">
        <v>0</v>
      </c>
      <c r="M542" s="54">
        <v>0</v>
      </c>
      <c r="N542" s="53">
        <v>0</v>
      </c>
      <c r="O542" s="54">
        <v>0</v>
      </c>
      <c r="P542" s="53">
        <v>0</v>
      </c>
      <c r="Q542" s="54">
        <v>0</v>
      </c>
      <c r="R542" s="55">
        <v>0</v>
      </c>
      <c r="S542" s="54">
        <v>0</v>
      </c>
      <c r="T542" s="53">
        <v>0</v>
      </c>
      <c r="U542" s="54">
        <v>0</v>
      </c>
      <c r="V542" s="53">
        <f>SUM(R542,P542,N542,L542,J542,H542,F542,D542, T542)</f>
        <v>0</v>
      </c>
      <c r="W542" s="54">
        <f>SUM(S542,Q542,O542,M542,K542,I542,G542,E542,U542)</f>
        <v>0</v>
      </c>
      <c r="X542" s="54">
        <f>SUM(V542:W542)</f>
        <v>0</v>
      </c>
    </row>
    <row r="543" spans="1:24" ht="27" customHeight="1" x14ac:dyDescent="0.25">
      <c r="A543" s="251"/>
      <c r="B543" s="236"/>
      <c r="C543" s="9" t="s">
        <v>122</v>
      </c>
      <c r="D543" s="56">
        <v>3</v>
      </c>
      <c r="E543" s="57">
        <v>7</v>
      </c>
      <c r="F543" s="56">
        <v>0</v>
      </c>
      <c r="G543" s="57">
        <v>0</v>
      </c>
      <c r="H543" s="58">
        <v>1</v>
      </c>
      <c r="I543" s="57">
        <v>1</v>
      </c>
      <c r="J543" s="56">
        <v>0</v>
      </c>
      <c r="K543" s="57">
        <v>0</v>
      </c>
      <c r="L543" s="58">
        <v>1</v>
      </c>
      <c r="M543" s="57">
        <v>0</v>
      </c>
      <c r="N543" s="56">
        <v>0</v>
      </c>
      <c r="O543" s="57">
        <v>0</v>
      </c>
      <c r="P543" s="56">
        <v>0</v>
      </c>
      <c r="Q543" s="57">
        <v>0</v>
      </c>
      <c r="R543" s="58">
        <v>2</v>
      </c>
      <c r="S543" s="57">
        <v>1</v>
      </c>
      <c r="T543" s="56">
        <v>0</v>
      </c>
      <c r="U543" s="57">
        <v>0</v>
      </c>
      <c r="V543" s="56">
        <f>SUM(R543,P543,N543,L543,J543,H543,F543,D543, T543)</f>
        <v>7</v>
      </c>
      <c r="W543" s="57">
        <f>SUM(S543,Q543,O543,M543,K543,I543,G543,E543,U543)</f>
        <v>9</v>
      </c>
      <c r="X543" s="57">
        <f>SUM(V543:W543)</f>
        <v>16</v>
      </c>
    </row>
    <row r="544" spans="1:24" ht="15" customHeight="1" thickBot="1" x14ac:dyDescent="0.3">
      <c r="A544" s="251"/>
      <c r="B544" s="237"/>
      <c r="C544" s="6" t="s">
        <v>123</v>
      </c>
      <c r="D544" s="60">
        <f t="shared" ref="D544:X544" si="142">SUM(D542:D543)</f>
        <v>3</v>
      </c>
      <c r="E544" s="61">
        <f t="shared" si="142"/>
        <v>7</v>
      </c>
      <c r="F544" s="62">
        <f t="shared" si="142"/>
        <v>0</v>
      </c>
      <c r="G544" s="63">
        <f t="shared" si="142"/>
        <v>0</v>
      </c>
      <c r="H544" s="64">
        <f t="shared" si="142"/>
        <v>1</v>
      </c>
      <c r="I544" s="61">
        <f t="shared" si="142"/>
        <v>1</v>
      </c>
      <c r="J544" s="62">
        <f t="shared" si="142"/>
        <v>0</v>
      </c>
      <c r="K544" s="65">
        <f t="shared" si="142"/>
        <v>0</v>
      </c>
      <c r="L544" s="66">
        <f t="shared" si="142"/>
        <v>1</v>
      </c>
      <c r="M544" s="67">
        <f t="shared" si="142"/>
        <v>0</v>
      </c>
      <c r="N544" s="60">
        <f t="shared" si="142"/>
        <v>0</v>
      </c>
      <c r="O544" s="67">
        <f t="shared" si="142"/>
        <v>0</v>
      </c>
      <c r="P544" s="62">
        <f t="shared" si="142"/>
        <v>0</v>
      </c>
      <c r="Q544" s="65">
        <f t="shared" si="142"/>
        <v>0</v>
      </c>
      <c r="R544" s="60">
        <f t="shared" si="142"/>
        <v>2</v>
      </c>
      <c r="S544" s="61">
        <f t="shared" si="142"/>
        <v>1</v>
      </c>
      <c r="T544" s="62">
        <f t="shared" si="142"/>
        <v>0</v>
      </c>
      <c r="U544" s="65">
        <f t="shared" si="142"/>
        <v>0</v>
      </c>
      <c r="V544" s="68">
        <f t="shared" si="142"/>
        <v>7</v>
      </c>
      <c r="W544" s="69">
        <f t="shared" si="142"/>
        <v>9</v>
      </c>
      <c r="X544" s="76">
        <f t="shared" si="142"/>
        <v>16</v>
      </c>
    </row>
    <row r="545" spans="1:24" ht="27" customHeight="1" x14ac:dyDescent="0.25">
      <c r="A545" s="251"/>
      <c r="B545" s="241" t="s">
        <v>7</v>
      </c>
      <c r="C545" s="8" t="s">
        <v>121</v>
      </c>
      <c r="D545" s="53">
        <v>1</v>
      </c>
      <c r="E545" s="54">
        <v>0</v>
      </c>
      <c r="F545" s="53">
        <v>0</v>
      </c>
      <c r="G545" s="54">
        <v>0</v>
      </c>
      <c r="H545" s="55">
        <v>0</v>
      </c>
      <c r="I545" s="54">
        <v>0</v>
      </c>
      <c r="J545" s="53">
        <v>0</v>
      </c>
      <c r="K545" s="54">
        <v>0</v>
      </c>
      <c r="L545" s="55">
        <v>0</v>
      </c>
      <c r="M545" s="54">
        <v>0</v>
      </c>
      <c r="N545" s="53">
        <v>0</v>
      </c>
      <c r="O545" s="54">
        <v>0</v>
      </c>
      <c r="P545" s="53">
        <v>0</v>
      </c>
      <c r="Q545" s="54">
        <v>0</v>
      </c>
      <c r="R545" s="55">
        <v>0</v>
      </c>
      <c r="S545" s="54">
        <v>0</v>
      </c>
      <c r="T545" s="53">
        <v>0</v>
      </c>
      <c r="U545" s="54">
        <v>0</v>
      </c>
      <c r="V545" s="53">
        <f>SUM(R545,P545,N545,L545,J545,H545,F545,D545, T545)</f>
        <v>1</v>
      </c>
      <c r="W545" s="54">
        <f>SUM(S545,Q545,O545,M545,K545,I545,G545,E545,U545)</f>
        <v>0</v>
      </c>
      <c r="X545" s="54">
        <f>SUM(V545:W545)</f>
        <v>1</v>
      </c>
    </row>
    <row r="546" spans="1:24" ht="27" customHeight="1" x14ac:dyDescent="0.25">
      <c r="A546" s="251"/>
      <c r="B546" s="242"/>
      <c r="C546" s="10" t="s">
        <v>122</v>
      </c>
      <c r="D546" s="71">
        <v>4</v>
      </c>
      <c r="E546" s="72">
        <v>4</v>
      </c>
      <c r="F546" s="71">
        <v>0</v>
      </c>
      <c r="G546" s="72">
        <v>0</v>
      </c>
      <c r="H546" s="73">
        <v>0</v>
      </c>
      <c r="I546" s="72">
        <v>0</v>
      </c>
      <c r="J546" s="71">
        <v>0</v>
      </c>
      <c r="K546" s="72">
        <v>0</v>
      </c>
      <c r="L546" s="73">
        <v>0</v>
      </c>
      <c r="M546" s="72">
        <v>0</v>
      </c>
      <c r="N546" s="71">
        <v>0</v>
      </c>
      <c r="O546" s="72">
        <v>0</v>
      </c>
      <c r="P546" s="71">
        <v>1</v>
      </c>
      <c r="Q546" s="72">
        <v>1</v>
      </c>
      <c r="R546" s="73">
        <v>0</v>
      </c>
      <c r="S546" s="72">
        <v>0</v>
      </c>
      <c r="T546" s="71">
        <v>0</v>
      </c>
      <c r="U546" s="72">
        <v>0</v>
      </c>
      <c r="V546" s="56">
        <f>SUM(R546,P546,N546,L546,J546,H546,F546,D546, T546)</f>
        <v>5</v>
      </c>
      <c r="W546" s="57">
        <f>SUM(S546,Q546,O546,M546,K546,I546,G546,E546,U546)</f>
        <v>5</v>
      </c>
      <c r="X546" s="57">
        <f>SUM(V546:W546)</f>
        <v>10</v>
      </c>
    </row>
    <row r="547" spans="1:24" ht="15" customHeight="1" thickBot="1" x14ac:dyDescent="0.3">
      <c r="A547" s="252"/>
      <c r="B547" s="243"/>
      <c r="C547" s="7" t="s">
        <v>11</v>
      </c>
      <c r="D547" s="60">
        <f t="shared" ref="D547:X547" si="143">SUM(D545:D546)</f>
        <v>5</v>
      </c>
      <c r="E547" s="61">
        <f t="shared" si="143"/>
        <v>4</v>
      </c>
      <c r="F547" s="62">
        <f t="shared" si="143"/>
        <v>0</v>
      </c>
      <c r="G547" s="63">
        <f t="shared" si="143"/>
        <v>0</v>
      </c>
      <c r="H547" s="64">
        <f t="shared" si="143"/>
        <v>0</v>
      </c>
      <c r="I547" s="61">
        <f t="shared" si="143"/>
        <v>0</v>
      </c>
      <c r="J547" s="62">
        <f t="shared" si="143"/>
        <v>0</v>
      </c>
      <c r="K547" s="65">
        <f t="shared" si="143"/>
        <v>0</v>
      </c>
      <c r="L547" s="66">
        <f t="shared" si="143"/>
        <v>0</v>
      </c>
      <c r="M547" s="67">
        <f t="shared" si="143"/>
        <v>0</v>
      </c>
      <c r="N547" s="60">
        <f t="shared" si="143"/>
        <v>0</v>
      </c>
      <c r="O547" s="67">
        <f t="shared" si="143"/>
        <v>0</v>
      </c>
      <c r="P547" s="62">
        <f t="shared" si="143"/>
        <v>1</v>
      </c>
      <c r="Q547" s="65">
        <f t="shared" si="143"/>
        <v>1</v>
      </c>
      <c r="R547" s="60">
        <f t="shared" si="143"/>
        <v>0</v>
      </c>
      <c r="S547" s="61">
        <f t="shared" si="143"/>
        <v>0</v>
      </c>
      <c r="T547" s="62">
        <f t="shared" si="143"/>
        <v>0</v>
      </c>
      <c r="U547" s="65">
        <f t="shared" si="143"/>
        <v>0</v>
      </c>
      <c r="V547" s="74">
        <f t="shared" si="143"/>
        <v>6</v>
      </c>
      <c r="W547" s="75">
        <f t="shared" si="143"/>
        <v>5</v>
      </c>
      <c r="X547" s="76">
        <f t="shared" si="143"/>
        <v>11</v>
      </c>
    </row>
    <row r="548" spans="1:24" ht="15" customHeight="1" thickBot="1" x14ac:dyDescent="0.3">
      <c r="A548" s="211" t="s">
        <v>12</v>
      </c>
      <c r="B548" s="212"/>
      <c r="C548" s="212"/>
      <c r="D548" s="77">
        <f>SUM(D547,D544)</f>
        <v>8</v>
      </c>
      <c r="E548" s="78">
        <f t="shared" ref="E548:W548" si="144">SUM(E547,E544)</f>
        <v>11</v>
      </c>
      <c r="F548" s="77">
        <f t="shared" si="144"/>
        <v>0</v>
      </c>
      <c r="G548" s="78">
        <f t="shared" si="144"/>
        <v>0</v>
      </c>
      <c r="H548" s="79">
        <f t="shared" si="144"/>
        <v>1</v>
      </c>
      <c r="I548" s="78">
        <f t="shared" si="144"/>
        <v>1</v>
      </c>
      <c r="J548" s="77">
        <f t="shared" si="144"/>
        <v>0</v>
      </c>
      <c r="K548" s="78">
        <f t="shared" si="144"/>
        <v>0</v>
      </c>
      <c r="L548" s="79">
        <f t="shared" si="144"/>
        <v>1</v>
      </c>
      <c r="M548" s="78">
        <f t="shared" si="144"/>
        <v>0</v>
      </c>
      <c r="N548" s="77">
        <f t="shared" si="144"/>
        <v>0</v>
      </c>
      <c r="O548" s="78">
        <f t="shared" si="144"/>
        <v>0</v>
      </c>
      <c r="P548" s="77">
        <f t="shared" si="144"/>
        <v>1</v>
      </c>
      <c r="Q548" s="78">
        <f t="shared" si="144"/>
        <v>1</v>
      </c>
      <c r="R548" s="79">
        <f t="shared" si="144"/>
        <v>2</v>
      </c>
      <c r="S548" s="78">
        <f t="shared" si="144"/>
        <v>1</v>
      </c>
      <c r="T548" s="77">
        <f t="shared" si="144"/>
        <v>0</v>
      </c>
      <c r="U548" s="78">
        <f t="shared" si="144"/>
        <v>0</v>
      </c>
      <c r="V548" s="77">
        <f t="shared" si="144"/>
        <v>13</v>
      </c>
      <c r="W548" s="78">
        <f t="shared" si="144"/>
        <v>14</v>
      </c>
      <c r="X548" s="78">
        <f>SUM(X547,X544)</f>
        <v>27</v>
      </c>
    </row>
    <row r="549" spans="1:24" ht="13.8" thickBot="1" x14ac:dyDescent="0.3">
      <c r="C549" s="3"/>
    </row>
    <row r="550" spans="1:24" ht="15" customHeight="1" x14ac:dyDescent="0.25">
      <c r="A550" s="216" t="s">
        <v>40</v>
      </c>
      <c r="B550" s="217"/>
      <c r="C550" s="217"/>
      <c r="D550" s="193" t="s">
        <v>1</v>
      </c>
      <c r="E550" s="193"/>
      <c r="F550" s="193" t="s">
        <v>2</v>
      </c>
      <c r="G550" s="193"/>
      <c r="H550" s="193" t="s">
        <v>3</v>
      </c>
      <c r="I550" s="193"/>
      <c r="J550" s="193" t="s">
        <v>104</v>
      </c>
      <c r="K550" s="193"/>
      <c r="L550" s="193" t="s">
        <v>5</v>
      </c>
      <c r="M550" s="193"/>
      <c r="N550" s="193" t="s">
        <v>14</v>
      </c>
      <c r="O550" s="193"/>
      <c r="P550" s="193" t="s">
        <v>4</v>
      </c>
      <c r="Q550" s="193"/>
      <c r="R550" s="193" t="s">
        <v>105</v>
      </c>
      <c r="S550" s="193"/>
      <c r="T550" s="193" t="s">
        <v>0</v>
      </c>
      <c r="U550" s="193"/>
      <c r="V550" s="193" t="s">
        <v>12</v>
      </c>
      <c r="W550" s="193"/>
      <c r="X550" s="218" t="s">
        <v>8</v>
      </c>
    </row>
    <row r="551" spans="1:24" ht="13.5" customHeight="1" thickBot="1" x14ac:dyDescent="0.3">
      <c r="A551" s="221" t="s">
        <v>132</v>
      </c>
      <c r="B551" s="222"/>
      <c r="C551" s="222"/>
      <c r="D551" s="194"/>
      <c r="E551" s="194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219"/>
    </row>
    <row r="552" spans="1:24" ht="16.5" customHeight="1" thickBot="1" x14ac:dyDescent="0.3">
      <c r="A552" s="223" t="s">
        <v>37</v>
      </c>
      <c r="B552" s="224"/>
      <c r="C552" s="225"/>
      <c r="D552" s="45" t="s">
        <v>9</v>
      </c>
      <c r="E552" s="46" t="s">
        <v>10</v>
      </c>
      <c r="F552" s="45" t="s">
        <v>9</v>
      </c>
      <c r="G552" s="46" t="s">
        <v>10</v>
      </c>
      <c r="H552" s="45" t="s">
        <v>9</v>
      </c>
      <c r="I552" s="46" t="s">
        <v>10</v>
      </c>
      <c r="J552" s="45" t="s">
        <v>9</v>
      </c>
      <c r="K552" s="46" t="s">
        <v>10</v>
      </c>
      <c r="L552" s="47" t="s">
        <v>9</v>
      </c>
      <c r="M552" s="46" t="s">
        <v>10</v>
      </c>
      <c r="N552" s="45" t="s">
        <v>9</v>
      </c>
      <c r="O552" s="46" t="s">
        <v>10</v>
      </c>
      <c r="P552" s="45" t="s">
        <v>9</v>
      </c>
      <c r="Q552" s="46" t="s">
        <v>10</v>
      </c>
      <c r="R552" s="45" t="s">
        <v>9</v>
      </c>
      <c r="S552" s="46" t="s">
        <v>10</v>
      </c>
      <c r="T552" s="45" t="s">
        <v>9</v>
      </c>
      <c r="U552" s="48" t="s">
        <v>10</v>
      </c>
      <c r="V552" s="45" t="s">
        <v>9</v>
      </c>
      <c r="W552" s="46" t="s">
        <v>10</v>
      </c>
      <c r="X552" s="220"/>
    </row>
    <row r="553" spans="1:24" ht="27" customHeight="1" x14ac:dyDescent="0.25">
      <c r="A553" s="258" t="s">
        <v>76</v>
      </c>
      <c r="B553" s="255" t="s">
        <v>6</v>
      </c>
      <c r="C553" s="20" t="s">
        <v>121</v>
      </c>
      <c r="D553" s="86">
        <v>0</v>
      </c>
      <c r="E553" s="87">
        <v>3</v>
      </c>
      <c r="F553" s="86">
        <v>0</v>
      </c>
      <c r="G553" s="87">
        <v>0</v>
      </c>
      <c r="H553" s="126">
        <v>0</v>
      </c>
      <c r="I553" s="87">
        <v>0</v>
      </c>
      <c r="J553" s="86">
        <v>0</v>
      </c>
      <c r="K553" s="87">
        <v>0</v>
      </c>
      <c r="L553" s="126">
        <v>0</v>
      </c>
      <c r="M553" s="87">
        <v>1</v>
      </c>
      <c r="N553" s="86">
        <v>0</v>
      </c>
      <c r="O553" s="87">
        <v>0</v>
      </c>
      <c r="P553" s="86">
        <v>0</v>
      </c>
      <c r="Q553" s="87">
        <v>0</v>
      </c>
      <c r="R553" s="126">
        <v>1</v>
      </c>
      <c r="S553" s="87">
        <v>1</v>
      </c>
      <c r="T553" s="86">
        <v>0</v>
      </c>
      <c r="U553" s="87">
        <v>0</v>
      </c>
      <c r="V553" s="96">
        <f>SUM(R553,P553,N553,L553,J553,H553,F553,D553, T553)</f>
        <v>1</v>
      </c>
      <c r="W553" s="87">
        <f>SUM(S553,Q553,O553,M553,K553,I553,G553,E553,U553)</f>
        <v>5</v>
      </c>
      <c r="X553" s="57">
        <f>SUM(V553:W553)</f>
        <v>6</v>
      </c>
    </row>
    <row r="554" spans="1:24" ht="27" customHeight="1" x14ac:dyDescent="0.25">
      <c r="A554" s="259"/>
      <c r="B554" s="256"/>
      <c r="C554" s="40" t="s">
        <v>122</v>
      </c>
      <c r="D554" s="56">
        <v>2</v>
      </c>
      <c r="E554" s="57">
        <v>9</v>
      </c>
      <c r="F554" s="56">
        <v>0</v>
      </c>
      <c r="G554" s="57">
        <v>0</v>
      </c>
      <c r="H554" s="58">
        <v>0</v>
      </c>
      <c r="I554" s="57">
        <v>1</v>
      </c>
      <c r="J554" s="56">
        <v>0</v>
      </c>
      <c r="K554" s="57">
        <v>0</v>
      </c>
      <c r="L554" s="58">
        <v>0</v>
      </c>
      <c r="M554" s="57">
        <v>1</v>
      </c>
      <c r="N554" s="56">
        <v>0</v>
      </c>
      <c r="O554" s="57">
        <v>2</v>
      </c>
      <c r="P554" s="56">
        <v>0</v>
      </c>
      <c r="Q554" s="57">
        <v>1</v>
      </c>
      <c r="R554" s="58">
        <v>0</v>
      </c>
      <c r="S554" s="57">
        <v>0</v>
      </c>
      <c r="T554" s="56">
        <v>0</v>
      </c>
      <c r="U554" s="57">
        <v>0</v>
      </c>
      <c r="V554" s="56">
        <f>SUM(R554,P554,N554,L554,J554,H554,F554,D554, T554)</f>
        <v>2</v>
      </c>
      <c r="W554" s="57">
        <f>SUM(S554,Q554,O554,M554,K554,I554,G554,E554,U554)</f>
        <v>14</v>
      </c>
      <c r="X554" s="57">
        <f>SUM(V554:W554)</f>
        <v>16</v>
      </c>
    </row>
    <row r="555" spans="1:24" ht="15" customHeight="1" thickBot="1" x14ac:dyDescent="0.3">
      <c r="A555" s="259"/>
      <c r="B555" s="257"/>
      <c r="C555" s="19" t="s">
        <v>123</v>
      </c>
      <c r="D555" s="60">
        <f t="shared" ref="D555:X555" si="145">SUM(D553:D554)</f>
        <v>2</v>
      </c>
      <c r="E555" s="61">
        <f t="shared" si="145"/>
        <v>12</v>
      </c>
      <c r="F555" s="62">
        <f t="shared" si="145"/>
        <v>0</v>
      </c>
      <c r="G555" s="63">
        <f t="shared" si="145"/>
        <v>0</v>
      </c>
      <c r="H555" s="64">
        <f t="shared" si="145"/>
        <v>0</v>
      </c>
      <c r="I555" s="61">
        <f t="shared" si="145"/>
        <v>1</v>
      </c>
      <c r="J555" s="62">
        <f t="shared" si="145"/>
        <v>0</v>
      </c>
      <c r="K555" s="65">
        <f t="shared" si="145"/>
        <v>0</v>
      </c>
      <c r="L555" s="66">
        <f t="shared" si="145"/>
        <v>0</v>
      </c>
      <c r="M555" s="67">
        <f t="shared" si="145"/>
        <v>2</v>
      </c>
      <c r="N555" s="60">
        <f t="shared" si="145"/>
        <v>0</v>
      </c>
      <c r="O555" s="67">
        <f t="shared" si="145"/>
        <v>2</v>
      </c>
      <c r="P555" s="62">
        <f t="shared" si="145"/>
        <v>0</v>
      </c>
      <c r="Q555" s="65">
        <f t="shared" si="145"/>
        <v>1</v>
      </c>
      <c r="R555" s="60">
        <f t="shared" si="145"/>
        <v>1</v>
      </c>
      <c r="S555" s="61">
        <f t="shared" si="145"/>
        <v>1</v>
      </c>
      <c r="T555" s="62">
        <f t="shared" si="145"/>
        <v>0</v>
      </c>
      <c r="U555" s="65">
        <f t="shared" si="145"/>
        <v>0</v>
      </c>
      <c r="V555" s="68">
        <f t="shared" si="145"/>
        <v>3</v>
      </c>
      <c r="W555" s="69">
        <f t="shared" si="145"/>
        <v>19</v>
      </c>
      <c r="X555" s="70">
        <f t="shared" si="145"/>
        <v>22</v>
      </c>
    </row>
    <row r="556" spans="1:24" ht="27" customHeight="1" x14ac:dyDescent="0.25">
      <c r="A556" s="259"/>
      <c r="B556" s="241" t="s">
        <v>7</v>
      </c>
      <c r="C556" s="8" t="s">
        <v>121</v>
      </c>
      <c r="D556" s="53">
        <v>0</v>
      </c>
      <c r="E556" s="54">
        <v>0</v>
      </c>
      <c r="F556" s="53">
        <v>0</v>
      </c>
      <c r="G556" s="54">
        <v>0</v>
      </c>
      <c r="H556" s="55">
        <v>0</v>
      </c>
      <c r="I556" s="54">
        <v>0</v>
      </c>
      <c r="J556" s="53">
        <v>0</v>
      </c>
      <c r="K556" s="54">
        <v>0</v>
      </c>
      <c r="L556" s="55">
        <v>0</v>
      </c>
      <c r="M556" s="54">
        <v>0</v>
      </c>
      <c r="N556" s="53">
        <v>0</v>
      </c>
      <c r="O556" s="54">
        <v>0</v>
      </c>
      <c r="P556" s="53">
        <v>0</v>
      </c>
      <c r="Q556" s="54">
        <v>0</v>
      </c>
      <c r="R556" s="55">
        <v>0</v>
      </c>
      <c r="S556" s="54">
        <v>0</v>
      </c>
      <c r="T556" s="53">
        <v>0</v>
      </c>
      <c r="U556" s="54">
        <v>0</v>
      </c>
      <c r="V556" s="53">
        <f>SUM(R556,P556,N556,L556,J556,H556,F556,D556, T556)</f>
        <v>0</v>
      </c>
      <c r="W556" s="54">
        <f>SUM(S556,Q556,O556,M556,K556,I556,G556,E556,U556)</f>
        <v>0</v>
      </c>
      <c r="X556" s="54">
        <f>SUM(V556:W556)</f>
        <v>0</v>
      </c>
    </row>
    <row r="557" spans="1:24" ht="27" customHeight="1" x14ac:dyDescent="0.25">
      <c r="A557" s="259"/>
      <c r="B557" s="242"/>
      <c r="C557" s="10" t="s">
        <v>122</v>
      </c>
      <c r="D557" s="71">
        <v>0</v>
      </c>
      <c r="E557" s="72">
        <v>1</v>
      </c>
      <c r="F557" s="71">
        <v>0</v>
      </c>
      <c r="G557" s="72">
        <v>0</v>
      </c>
      <c r="H557" s="73">
        <v>0</v>
      </c>
      <c r="I557" s="72">
        <v>0</v>
      </c>
      <c r="J557" s="71">
        <v>0</v>
      </c>
      <c r="K557" s="72">
        <v>0</v>
      </c>
      <c r="L557" s="73">
        <v>0</v>
      </c>
      <c r="M557" s="72">
        <v>0</v>
      </c>
      <c r="N557" s="71">
        <v>0</v>
      </c>
      <c r="O557" s="72">
        <v>1</v>
      </c>
      <c r="P557" s="71">
        <v>0</v>
      </c>
      <c r="Q557" s="72">
        <v>0</v>
      </c>
      <c r="R557" s="73">
        <v>0</v>
      </c>
      <c r="S557" s="72">
        <v>0</v>
      </c>
      <c r="T557" s="71">
        <v>0</v>
      </c>
      <c r="U557" s="72">
        <v>0</v>
      </c>
      <c r="V557" s="56">
        <f>SUM(R557,P557,N557,L557,J557,H557,F557,D557, T557)</f>
        <v>0</v>
      </c>
      <c r="W557" s="57">
        <f>SUM(S557,Q557,O557,M557,K557,I557,G557,E557,U557)</f>
        <v>2</v>
      </c>
      <c r="X557" s="57">
        <f>SUM(V557:W557)</f>
        <v>2</v>
      </c>
    </row>
    <row r="558" spans="1:24" ht="15" customHeight="1" thickBot="1" x14ac:dyDescent="0.3">
      <c r="A558" s="260"/>
      <c r="B558" s="243"/>
      <c r="C558" s="7" t="s">
        <v>11</v>
      </c>
      <c r="D558" s="60">
        <f t="shared" ref="D558:X558" si="146">SUM(D556:D557)</f>
        <v>0</v>
      </c>
      <c r="E558" s="61">
        <f t="shared" si="146"/>
        <v>1</v>
      </c>
      <c r="F558" s="62">
        <f t="shared" si="146"/>
        <v>0</v>
      </c>
      <c r="G558" s="63">
        <f t="shared" si="146"/>
        <v>0</v>
      </c>
      <c r="H558" s="64">
        <f t="shared" si="146"/>
        <v>0</v>
      </c>
      <c r="I558" s="61">
        <f t="shared" si="146"/>
        <v>0</v>
      </c>
      <c r="J558" s="62">
        <f t="shared" si="146"/>
        <v>0</v>
      </c>
      <c r="K558" s="65">
        <f t="shared" si="146"/>
        <v>0</v>
      </c>
      <c r="L558" s="66">
        <f t="shared" si="146"/>
        <v>0</v>
      </c>
      <c r="M558" s="67">
        <f t="shared" si="146"/>
        <v>0</v>
      </c>
      <c r="N558" s="60">
        <f t="shared" si="146"/>
        <v>0</v>
      </c>
      <c r="O558" s="67">
        <f t="shared" si="146"/>
        <v>1</v>
      </c>
      <c r="P558" s="62">
        <f t="shared" si="146"/>
        <v>0</v>
      </c>
      <c r="Q558" s="65">
        <f t="shared" si="146"/>
        <v>0</v>
      </c>
      <c r="R558" s="60">
        <f t="shared" si="146"/>
        <v>0</v>
      </c>
      <c r="S558" s="61">
        <f t="shared" si="146"/>
        <v>0</v>
      </c>
      <c r="T558" s="62">
        <f t="shared" si="146"/>
        <v>0</v>
      </c>
      <c r="U558" s="65">
        <f t="shared" si="146"/>
        <v>0</v>
      </c>
      <c r="V558" s="74">
        <f t="shared" si="146"/>
        <v>0</v>
      </c>
      <c r="W558" s="75">
        <f t="shared" si="146"/>
        <v>2</v>
      </c>
      <c r="X558" s="76">
        <f t="shared" si="146"/>
        <v>2</v>
      </c>
    </row>
    <row r="559" spans="1:24" ht="15" customHeight="1" thickBot="1" x14ac:dyDescent="0.3">
      <c r="A559" s="211" t="s">
        <v>12</v>
      </c>
      <c r="B559" s="212"/>
      <c r="C559" s="212"/>
      <c r="D559" s="77">
        <f t="shared" ref="D559:W559" si="147">SUM(D558,D555)</f>
        <v>2</v>
      </c>
      <c r="E559" s="78">
        <f t="shared" si="147"/>
        <v>13</v>
      </c>
      <c r="F559" s="77">
        <f t="shared" si="147"/>
        <v>0</v>
      </c>
      <c r="G559" s="78">
        <f t="shared" si="147"/>
        <v>0</v>
      </c>
      <c r="H559" s="79">
        <f t="shared" si="147"/>
        <v>0</v>
      </c>
      <c r="I559" s="78">
        <f t="shared" si="147"/>
        <v>1</v>
      </c>
      <c r="J559" s="77">
        <f t="shared" si="147"/>
        <v>0</v>
      </c>
      <c r="K559" s="78">
        <f t="shared" si="147"/>
        <v>0</v>
      </c>
      <c r="L559" s="79">
        <f t="shared" si="147"/>
        <v>0</v>
      </c>
      <c r="M559" s="78">
        <f t="shared" si="147"/>
        <v>2</v>
      </c>
      <c r="N559" s="77">
        <f t="shared" si="147"/>
        <v>0</v>
      </c>
      <c r="O559" s="78">
        <f t="shared" si="147"/>
        <v>3</v>
      </c>
      <c r="P559" s="77">
        <f t="shared" si="147"/>
        <v>0</v>
      </c>
      <c r="Q559" s="78">
        <f t="shared" si="147"/>
        <v>1</v>
      </c>
      <c r="R559" s="79">
        <f t="shared" si="147"/>
        <v>1</v>
      </c>
      <c r="S559" s="78">
        <f t="shared" si="147"/>
        <v>1</v>
      </c>
      <c r="T559" s="77">
        <f t="shared" si="147"/>
        <v>0</v>
      </c>
      <c r="U559" s="78">
        <f t="shared" si="147"/>
        <v>0</v>
      </c>
      <c r="V559" s="77">
        <f t="shared" si="147"/>
        <v>3</v>
      </c>
      <c r="W559" s="78">
        <f t="shared" si="147"/>
        <v>21</v>
      </c>
      <c r="X559" s="78">
        <f>SUM(X558,X555)</f>
        <v>24</v>
      </c>
    </row>
    <row r="560" spans="1:24" x14ac:dyDescent="0.25">
      <c r="C560" s="3"/>
    </row>
    <row r="561" spans="1:24" ht="13.8" thickBot="1" x14ac:dyDescent="0.3">
      <c r="C561" s="3"/>
    </row>
    <row r="562" spans="1:24" ht="15" customHeight="1" x14ac:dyDescent="0.25">
      <c r="A562" s="216" t="s">
        <v>38</v>
      </c>
      <c r="B562" s="217"/>
      <c r="C562" s="217"/>
      <c r="D562" s="193" t="s">
        <v>1</v>
      </c>
      <c r="E562" s="193"/>
      <c r="F562" s="193" t="s">
        <v>2</v>
      </c>
      <c r="G562" s="193"/>
      <c r="H562" s="193" t="s">
        <v>3</v>
      </c>
      <c r="I562" s="193"/>
      <c r="J562" s="193" t="s">
        <v>104</v>
      </c>
      <c r="K562" s="193"/>
      <c r="L562" s="193" t="s">
        <v>5</v>
      </c>
      <c r="M562" s="193"/>
      <c r="N562" s="193" t="s">
        <v>14</v>
      </c>
      <c r="O562" s="193"/>
      <c r="P562" s="193" t="s">
        <v>4</v>
      </c>
      <c r="Q562" s="193"/>
      <c r="R562" s="193" t="s">
        <v>105</v>
      </c>
      <c r="S562" s="193"/>
      <c r="T562" s="193" t="s">
        <v>0</v>
      </c>
      <c r="U562" s="193"/>
      <c r="V562" s="193" t="s">
        <v>12</v>
      </c>
      <c r="W562" s="193"/>
      <c r="X562" s="218" t="s">
        <v>8</v>
      </c>
    </row>
    <row r="563" spans="1:24" ht="13.5" customHeight="1" thickBot="1" x14ac:dyDescent="0.3">
      <c r="A563" s="221" t="s">
        <v>132</v>
      </c>
      <c r="B563" s="222"/>
      <c r="C563" s="222"/>
      <c r="D563" s="194"/>
      <c r="E563" s="194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  <c r="X563" s="219"/>
    </row>
    <row r="564" spans="1:24" ht="16.5" customHeight="1" thickBot="1" x14ac:dyDescent="0.3">
      <c r="A564" s="223" t="s">
        <v>39</v>
      </c>
      <c r="B564" s="224"/>
      <c r="C564" s="225"/>
      <c r="D564" s="45" t="s">
        <v>9</v>
      </c>
      <c r="E564" s="46" t="s">
        <v>10</v>
      </c>
      <c r="F564" s="45" t="s">
        <v>9</v>
      </c>
      <c r="G564" s="46" t="s">
        <v>10</v>
      </c>
      <c r="H564" s="45" t="s">
        <v>9</v>
      </c>
      <c r="I564" s="46" t="s">
        <v>10</v>
      </c>
      <c r="J564" s="45" t="s">
        <v>9</v>
      </c>
      <c r="K564" s="46" t="s">
        <v>10</v>
      </c>
      <c r="L564" s="47" t="s">
        <v>9</v>
      </c>
      <c r="M564" s="46" t="s">
        <v>10</v>
      </c>
      <c r="N564" s="45" t="s">
        <v>9</v>
      </c>
      <c r="O564" s="46" t="s">
        <v>10</v>
      </c>
      <c r="P564" s="45" t="s">
        <v>9</v>
      </c>
      <c r="Q564" s="46" t="s">
        <v>10</v>
      </c>
      <c r="R564" s="45" t="s">
        <v>9</v>
      </c>
      <c r="S564" s="46" t="s">
        <v>10</v>
      </c>
      <c r="T564" s="45" t="s">
        <v>9</v>
      </c>
      <c r="U564" s="48" t="s">
        <v>10</v>
      </c>
      <c r="V564" s="45" t="s">
        <v>9</v>
      </c>
      <c r="W564" s="46" t="s">
        <v>10</v>
      </c>
      <c r="X564" s="220"/>
    </row>
    <row r="565" spans="1:24" ht="27" customHeight="1" x14ac:dyDescent="0.25">
      <c r="A565" s="250" t="s">
        <v>86</v>
      </c>
      <c r="B565" s="235" t="s">
        <v>6</v>
      </c>
      <c r="C565" s="8" t="s">
        <v>121</v>
      </c>
      <c r="D565" s="53">
        <v>1</v>
      </c>
      <c r="E565" s="54">
        <v>2</v>
      </c>
      <c r="F565" s="53">
        <v>0</v>
      </c>
      <c r="G565" s="54">
        <v>0</v>
      </c>
      <c r="H565" s="55">
        <v>0</v>
      </c>
      <c r="I565" s="54">
        <v>0</v>
      </c>
      <c r="J565" s="53">
        <v>0</v>
      </c>
      <c r="K565" s="54">
        <v>0</v>
      </c>
      <c r="L565" s="55">
        <v>0</v>
      </c>
      <c r="M565" s="54">
        <v>0</v>
      </c>
      <c r="N565" s="53">
        <v>0</v>
      </c>
      <c r="O565" s="54">
        <v>0</v>
      </c>
      <c r="P565" s="53">
        <v>0</v>
      </c>
      <c r="Q565" s="54">
        <v>0</v>
      </c>
      <c r="R565" s="55">
        <v>4</v>
      </c>
      <c r="S565" s="54">
        <v>2</v>
      </c>
      <c r="T565" s="53">
        <v>0</v>
      </c>
      <c r="U565" s="54">
        <v>0</v>
      </c>
      <c r="V565" s="53">
        <f>SUM(R565,P565,N565,L565,J565,H565,F565,D565, T565)</f>
        <v>5</v>
      </c>
      <c r="W565" s="54">
        <f>SUM(S565,Q565,O565,M565,K565,I565,G565,E565,U565)</f>
        <v>4</v>
      </c>
      <c r="X565" s="54">
        <f>SUM(V565:W565)</f>
        <v>9</v>
      </c>
    </row>
    <row r="566" spans="1:24" ht="27" customHeight="1" x14ac:dyDescent="0.25">
      <c r="A566" s="251"/>
      <c r="B566" s="236"/>
      <c r="C566" s="9" t="s">
        <v>122</v>
      </c>
      <c r="D566" s="56">
        <v>24</v>
      </c>
      <c r="E566" s="57">
        <v>5</v>
      </c>
      <c r="F566" s="56">
        <v>0</v>
      </c>
      <c r="G566" s="57">
        <v>0</v>
      </c>
      <c r="H566" s="58">
        <v>2</v>
      </c>
      <c r="I566" s="57">
        <v>0</v>
      </c>
      <c r="J566" s="56">
        <v>0</v>
      </c>
      <c r="K566" s="57">
        <v>0</v>
      </c>
      <c r="L566" s="58">
        <v>3</v>
      </c>
      <c r="M566" s="57">
        <v>3</v>
      </c>
      <c r="N566" s="56">
        <v>1</v>
      </c>
      <c r="O566" s="57">
        <v>1</v>
      </c>
      <c r="P566" s="56">
        <v>1</v>
      </c>
      <c r="Q566" s="57">
        <v>0</v>
      </c>
      <c r="R566" s="58">
        <v>14</v>
      </c>
      <c r="S566" s="57">
        <v>12</v>
      </c>
      <c r="T566" s="56">
        <v>1</v>
      </c>
      <c r="U566" s="57">
        <v>0</v>
      </c>
      <c r="V566" s="56">
        <f>SUM(R566,P566,N566,L566,J566,H566,F566,D566, T566)</f>
        <v>46</v>
      </c>
      <c r="W566" s="57">
        <f>SUM(S566,Q566,O566,M566,K566,I566,G566,E566,U566)</f>
        <v>21</v>
      </c>
      <c r="X566" s="57">
        <f>SUM(V566:W566)</f>
        <v>67</v>
      </c>
    </row>
    <row r="567" spans="1:24" ht="15" customHeight="1" thickBot="1" x14ac:dyDescent="0.3">
      <c r="A567" s="251"/>
      <c r="B567" s="237"/>
      <c r="C567" s="6" t="s">
        <v>123</v>
      </c>
      <c r="D567" s="60">
        <f t="shared" ref="D567:X567" si="148">SUM(D565:D566)</f>
        <v>25</v>
      </c>
      <c r="E567" s="61">
        <f t="shared" si="148"/>
        <v>7</v>
      </c>
      <c r="F567" s="62">
        <f t="shared" si="148"/>
        <v>0</v>
      </c>
      <c r="G567" s="63">
        <f t="shared" si="148"/>
        <v>0</v>
      </c>
      <c r="H567" s="64">
        <f t="shared" si="148"/>
        <v>2</v>
      </c>
      <c r="I567" s="61">
        <f t="shared" si="148"/>
        <v>0</v>
      </c>
      <c r="J567" s="62">
        <f t="shared" si="148"/>
        <v>0</v>
      </c>
      <c r="K567" s="65">
        <f t="shared" si="148"/>
        <v>0</v>
      </c>
      <c r="L567" s="66">
        <f t="shared" si="148"/>
        <v>3</v>
      </c>
      <c r="M567" s="67">
        <f t="shared" si="148"/>
        <v>3</v>
      </c>
      <c r="N567" s="60">
        <f t="shared" si="148"/>
        <v>1</v>
      </c>
      <c r="O567" s="67">
        <f t="shared" si="148"/>
        <v>1</v>
      </c>
      <c r="P567" s="62">
        <f t="shared" si="148"/>
        <v>1</v>
      </c>
      <c r="Q567" s="65">
        <f t="shared" si="148"/>
        <v>0</v>
      </c>
      <c r="R567" s="60">
        <f t="shared" si="148"/>
        <v>18</v>
      </c>
      <c r="S567" s="61">
        <f t="shared" si="148"/>
        <v>14</v>
      </c>
      <c r="T567" s="62">
        <f t="shared" si="148"/>
        <v>1</v>
      </c>
      <c r="U567" s="65">
        <f t="shared" si="148"/>
        <v>0</v>
      </c>
      <c r="V567" s="68">
        <f t="shared" si="148"/>
        <v>51</v>
      </c>
      <c r="W567" s="69">
        <f t="shared" si="148"/>
        <v>25</v>
      </c>
      <c r="X567" s="76">
        <f t="shared" si="148"/>
        <v>76</v>
      </c>
    </row>
    <row r="568" spans="1:24" ht="27" customHeight="1" x14ac:dyDescent="0.25">
      <c r="A568" s="251"/>
      <c r="B568" s="241" t="s">
        <v>7</v>
      </c>
      <c r="C568" s="8" t="s">
        <v>121</v>
      </c>
      <c r="D568" s="53">
        <v>0</v>
      </c>
      <c r="E568" s="54">
        <v>0</v>
      </c>
      <c r="F568" s="53">
        <v>0</v>
      </c>
      <c r="G568" s="54">
        <v>0</v>
      </c>
      <c r="H568" s="55">
        <v>0</v>
      </c>
      <c r="I568" s="54">
        <v>1</v>
      </c>
      <c r="J568" s="53">
        <v>0</v>
      </c>
      <c r="K568" s="54">
        <v>0</v>
      </c>
      <c r="L568" s="55">
        <v>0</v>
      </c>
      <c r="M568" s="54">
        <v>0</v>
      </c>
      <c r="N568" s="53">
        <v>0</v>
      </c>
      <c r="O568" s="54">
        <v>0</v>
      </c>
      <c r="P568" s="53">
        <v>0</v>
      </c>
      <c r="Q568" s="54">
        <v>0</v>
      </c>
      <c r="R568" s="55">
        <v>0</v>
      </c>
      <c r="S568" s="54">
        <v>0</v>
      </c>
      <c r="T568" s="53">
        <v>0</v>
      </c>
      <c r="U568" s="54">
        <v>0</v>
      </c>
      <c r="V568" s="53">
        <f>SUM(R568,P568,N568,L568,J568,H568,F568,D568, T568)</f>
        <v>0</v>
      </c>
      <c r="W568" s="54">
        <f>SUM(S568,Q568,O568,M568,K568,I568,G568,E568,U568)</f>
        <v>1</v>
      </c>
      <c r="X568" s="54">
        <f>SUM(V568:W568)</f>
        <v>1</v>
      </c>
    </row>
    <row r="569" spans="1:24" ht="27" customHeight="1" x14ac:dyDescent="0.25">
      <c r="A569" s="251"/>
      <c r="B569" s="242"/>
      <c r="C569" s="10" t="s">
        <v>122</v>
      </c>
      <c r="D569" s="71">
        <v>3</v>
      </c>
      <c r="E569" s="72">
        <v>1</v>
      </c>
      <c r="F569" s="71">
        <v>0</v>
      </c>
      <c r="G569" s="72">
        <v>0</v>
      </c>
      <c r="H569" s="73">
        <v>0</v>
      </c>
      <c r="I569" s="72">
        <v>0</v>
      </c>
      <c r="J569" s="71">
        <v>0</v>
      </c>
      <c r="K569" s="72">
        <v>0</v>
      </c>
      <c r="L569" s="73">
        <v>2</v>
      </c>
      <c r="M569" s="72">
        <v>0</v>
      </c>
      <c r="N569" s="71">
        <v>0</v>
      </c>
      <c r="O569" s="72">
        <v>0</v>
      </c>
      <c r="P569" s="71">
        <v>0</v>
      </c>
      <c r="Q569" s="72">
        <v>0</v>
      </c>
      <c r="R569" s="73">
        <v>1</v>
      </c>
      <c r="S569" s="72">
        <v>0</v>
      </c>
      <c r="T569" s="71">
        <v>0</v>
      </c>
      <c r="U569" s="72">
        <v>0</v>
      </c>
      <c r="V569" s="56">
        <f>SUM(R569,P569,N569,L569,J569,H569,F569,D569, T569)</f>
        <v>6</v>
      </c>
      <c r="W569" s="57">
        <f>SUM(S569,Q569,O569,M569,K569,I569,G569,E569,U569)</f>
        <v>1</v>
      </c>
      <c r="X569" s="57">
        <f>SUM(V569:W569)</f>
        <v>7</v>
      </c>
    </row>
    <row r="570" spans="1:24" ht="15" customHeight="1" thickBot="1" x14ac:dyDescent="0.3">
      <c r="A570" s="252"/>
      <c r="B570" s="243"/>
      <c r="C570" s="7" t="s">
        <v>11</v>
      </c>
      <c r="D570" s="60">
        <f t="shared" ref="D570:X570" si="149">SUM(D568:D569)</f>
        <v>3</v>
      </c>
      <c r="E570" s="61">
        <f t="shared" si="149"/>
        <v>1</v>
      </c>
      <c r="F570" s="62">
        <f t="shared" si="149"/>
        <v>0</v>
      </c>
      <c r="G570" s="63">
        <f t="shared" si="149"/>
        <v>0</v>
      </c>
      <c r="H570" s="64">
        <f t="shared" si="149"/>
        <v>0</v>
      </c>
      <c r="I570" s="61">
        <f t="shared" si="149"/>
        <v>1</v>
      </c>
      <c r="J570" s="62">
        <f t="shared" si="149"/>
        <v>0</v>
      </c>
      <c r="K570" s="65">
        <f t="shared" si="149"/>
        <v>0</v>
      </c>
      <c r="L570" s="66">
        <f t="shared" si="149"/>
        <v>2</v>
      </c>
      <c r="M570" s="67">
        <f t="shared" si="149"/>
        <v>0</v>
      </c>
      <c r="N570" s="60">
        <f t="shared" si="149"/>
        <v>0</v>
      </c>
      <c r="O570" s="67">
        <f t="shared" si="149"/>
        <v>0</v>
      </c>
      <c r="P570" s="62">
        <f t="shared" si="149"/>
        <v>0</v>
      </c>
      <c r="Q570" s="65">
        <f t="shared" si="149"/>
        <v>0</v>
      </c>
      <c r="R570" s="60">
        <f t="shared" si="149"/>
        <v>1</v>
      </c>
      <c r="S570" s="61">
        <f t="shared" si="149"/>
        <v>0</v>
      </c>
      <c r="T570" s="62">
        <f t="shared" si="149"/>
        <v>0</v>
      </c>
      <c r="U570" s="65">
        <f t="shared" si="149"/>
        <v>0</v>
      </c>
      <c r="V570" s="74">
        <f t="shared" si="149"/>
        <v>6</v>
      </c>
      <c r="W570" s="75">
        <f t="shared" si="149"/>
        <v>2</v>
      </c>
      <c r="X570" s="76">
        <f t="shared" si="149"/>
        <v>8</v>
      </c>
    </row>
    <row r="571" spans="1:24" ht="15" customHeight="1" thickBot="1" x14ac:dyDescent="0.3">
      <c r="A571" s="211" t="s">
        <v>12</v>
      </c>
      <c r="B571" s="212"/>
      <c r="C571" s="212"/>
      <c r="D571" s="77">
        <f t="shared" ref="D571:W571" si="150">SUM(D570,D567)</f>
        <v>28</v>
      </c>
      <c r="E571" s="78">
        <f t="shared" si="150"/>
        <v>8</v>
      </c>
      <c r="F571" s="77">
        <f t="shared" si="150"/>
        <v>0</v>
      </c>
      <c r="G571" s="78">
        <f t="shared" si="150"/>
        <v>0</v>
      </c>
      <c r="H571" s="79">
        <f t="shared" si="150"/>
        <v>2</v>
      </c>
      <c r="I571" s="78">
        <f t="shared" si="150"/>
        <v>1</v>
      </c>
      <c r="J571" s="77">
        <f t="shared" si="150"/>
        <v>0</v>
      </c>
      <c r="K571" s="78">
        <f t="shared" si="150"/>
        <v>0</v>
      </c>
      <c r="L571" s="79">
        <f t="shared" si="150"/>
        <v>5</v>
      </c>
      <c r="M571" s="78">
        <f t="shared" si="150"/>
        <v>3</v>
      </c>
      <c r="N571" s="77">
        <f t="shared" si="150"/>
        <v>1</v>
      </c>
      <c r="O571" s="78">
        <f t="shared" si="150"/>
        <v>1</v>
      </c>
      <c r="P571" s="77">
        <f t="shared" si="150"/>
        <v>1</v>
      </c>
      <c r="Q571" s="78">
        <f t="shared" si="150"/>
        <v>0</v>
      </c>
      <c r="R571" s="79">
        <f t="shared" si="150"/>
        <v>19</v>
      </c>
      <c r="S571" s="78">
        <f t="shared" si="150"/>
        <v>14</v>
      </c>
      <c r="T571" s="77">
        <f t="shared" si="150"/>
        <v>1</v>
      </c>
      <c r="U571" s="78">
        <f t="shared" si="150"/>
        <v>0</v>
      </c>
      <c r="V571" s="77">
        <f t="shared" si="150"/>
        <v>57</v>
      </c>
      <c r="W571" s="78">
        <f t="shared" si="150"/>
        <v>27</v>
      </c>
      <c r="X571" s="78">
        <f>SUM(X570,X567)</f>
        <v>84</v>
      </c>
    </row>
    <row r="572" spans="1:24" ht="13.8" thickBot="1" x14ac:dyDescent="0.3">
      <c r="C572" s="3"/>
    </row>
    <row r="573" spans="1:24" ht="15" customHeight="1" x14ac:dyDescent="0.25">
      <c r="A573" s="216" t="s">
        <v>45</v>
      </c>
      <c r="B573" s="217"/>
      <c r="C573" s="217"/>
      <c r="D573" s="193" t="s">
        <v>1</v>
      </c>
      <c r="E573" s="193"/>
      <c r="F573" s="193" t="s">
        <v>2</v>
      </c>
      <c r="G573" s="193"/>
      <c r="H573" s="193" t="s">
        <v>3</v>
      </c>
      <c r="I573" s="193"/>
      <c r="J573" s="193" t="s">
        <v>104</v>
      </c>
      <c r="K573" s="193"/>
      <c r="L573" s="193" t="s">
        <v>5</v>
      </c>
      <c r="M573" s="193"/>
      <c r="N573" s="193" t="s">
        <v>14</v>
      </c>
      <c r="O573" s="193"/>
      <c r="P573" s="193" t="s">
        <v>4</v>
      </c>
      <c r="Q573" s="193"/>
      <c r="R573" s="193" t="s">
        <v>105</v>
      </c>
      <c r="S573" s="193"/>
      <c r="T573" s="193" t="s">
        <v>0</v>
      </c>
      <c r="U573" s="193"/>
      <c r="V573" s="193" t="s">
        <v>8</v>
      </c>
      <c r="W573" s="193"/>
      <c r="X573" s="218" t="s">
        <v>8</v>
      </c>
    </row>
    <row r="574" spans="1:24" ht="13.5" customHeight="1" thickBot="1" x14ac:dyDescent="0.3">
      <c r="A574" s="221" t="s">
        <v>132</v>
      </c>
      <c r="B574" s="222"/>
      <c r="C574" s="222"/>
      <c r="D574" s="194"/>
      <c r="E574" s="194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  <c r="X574" s="219"/>
    </row>
    <row r="575" spans="1:24" ht="16.5" customHeight="1" thickBot="1" x14ac:dyDescent="0.3">
      <c r="A575" s="223" t="s">
        <v>93</v>
      </c>
      <c r="B575" s="224"/>
      <c r="C575" s="225"/>
      <c r="D575" s="45" t="s">
        <v>9</v>
      </c>
      <c r="E575" s="46" t="s">
        <v>10</v>
      </c>
      <c r="F575" s="45" t="s">
        <v>9</v>
      </c>
      <c r="G575" s="46" t="s">
        <v>10</v>
      </c>
      <c r="H575" s="45" t="s">
        <v>9</v>
      </c>
      <c r="I575" s="46" t="s">
        <v>10</v>
      </c>
      <c r="J575" s="45" t="s">
        <v>9</v>
      </c>
      <c r="K575" s="46" t="s">
        <v>10</v>
      </c>
      <c r="L575" s="47" t="s">
        <v>9</v>
      </c>
      <c r="M575" s="46" t="s">
        <v>10</v>
      </c>
      <c r="N575" s="45" t="s">
        <v>9</v>
      </c>
      <c r="O575" s="46" t="s">
        <v>10</v>
      </c>
      <c r="P575" s="45" t="s">
        <v>9</v>
      </c>
      <c r="Q575" s="46" t="s">
        <v>10</v>
      </c>
      <c r="R575" s="45" t="s">
        <v>9</v>
      </c>
      <c r="S575" s="46" t="s">
        <v>10</v>
      </c>
      <c r="T575" s="45" t="s">
        <v>9</v>
      </c>
      <c r="U575" s="48" t="s">
        <v>10</v>
      </c>
      <c r="V575" s="45" t="s">
        <v>9</v>
      </c>
      <c r="W575" s="46" t="s">
        <v>10</v>
      </c>
      <c r="X575" s="220"/>
    </row>
    <row r="576" spans="1:24" ht="27" customHeight="1" x14ac:dyDescent="0.25">
      <c r="A576" s="247" t="s">
        <v>86</v>
      </c>
      <c r="B576" s="235" t="s">
        <v>6</v>
      </c>
      <c r="C576" s="8" t="s">
        <v>121</v>
      </c>
      <c r="D576" s="53">
        <v>0</v>
      </c>
      <c r="E576" s="54">
        <v>0</v>
      </c>
      <c r="F576" s="53">
        <v>0</v>
      </c>
      <c r="G576" s="54">
        <v>0</v>
      </c>
      <c r="H576" s="55">
        <v>0</v>
      </c>
      <c r="I576" s="54">
        <v>0</v>
      </c>
      <c r="J576" s="53">
        <v>0</v>
      </c>
      <c r="K576" s="54">
        <v>0</v>
      </c>
      <c r="L576" s="55">
        <v>0</v>
      </c>
      <c r="M576" s="54">
        <v>0</v>
      </c>
      <c r="N576" s="53">
        <v>0</v>
      </c>
      <c r="O576" s="54">
        <v>0</v>
      </c>
      <c r="P576" s="53">
        <v>0</v>
      </c>
      <c r="Q576" s="54">
        <v>0</v>
      </c>
      <c r="R576" s="55">
        <v>0</v>
      </c>
      <c r="S576" s="54">
        <v>0</v>
      </c>
      <c r="T576" s="53">
        <v>0</v>
      </c>
      <c r="U576" s="54">
        <v>0</v>
      </c>
      <c r="V576" s="53">
        <f>SUM(R576,P576,N576,L576,J576,H576,F576,D576, T576)</f>
        <v>0</v>
      </c>
      <c r="W576" s="54">
        <f>SUM(S576,Q576,O576,M576,K576,I576,G576,E576,U576)</f>
        <v>0</v>
      </c>
      <c r="X576" s="54">
        <f>SUM(V576:W576)</f>
        <v>0</v>
      </c>
    </row>
    <row r="577" spans="1:24" ht="27" customHeight="1" x14ac:dyDescent="0.25">
      <c r="A577" s="248"/>
      <c r="B577" s="236"/>
      <c r="C577" s="9" t="s">
        <v>122</v>
      </c>
      <c r="D577" s="56">
        <v>1</v>
      </c>
      <c r="E577" s="57">
        <v>1</v>
      </c>
      <c r="F577" s="56">
        <v>0</v>
      </c>
      <c r="G577" s="57">
        <v>0</v>
      </c>
      <c r="H577" s="58">
        <v>0</v>
      </c>
      <c r="I577" s="57">
        <v>0</v>
      </c>
      <c r="J577" s="56">
        <v>0</v>
      </c>
      <c r="K577" s="57">
        <v>0</v>
      </c>
      <c r="L577" s="58">
        <v>0</v>
      </c>
      <c r="M577" s="57">
        <v>0</v>
      </c>
      <c r="N577" s="56">
        <v>0</v>
      </c>
      <c r="O577" s="57">
        <v>0</v>
      </c>
      <c r="P577" s="56">
        <v>0</v>
      </c>
      <c r="Q577" s="57">
        <v>0</v>
      </c>
      <c r="R577" s="58">
        <v>0</v>
      </c>
      <c r="S577" s="57">
        <v>0</v>
      </c>
      <c r="T577" s="56">
        <v>0</v>
      </c>
      <c r="U577" s="57">
        <v>0</v>
      </c>
      <c r="V577" s="59">
        <f>SUM(R577,P577,N577,L577,J577,H577,F577,D577, T577)</f>
        <v>1</v>
      </c>
      <c r="W577" s="57">
        <f>SUM(S577,Q577,O577,M577,K577,I577,G577,E577,U577)</f>
        <v>1</v>
      </c>
      <c r="X577" s="57">
        <f>SUM(V577:W577)</f>
        <v>2</v>
      </c>
    </row>
    <row r="578" spans="1:24" ht="15" customHeight="1" thickBot="1" x14ac:dyDescent="0.3">
      <c r="A578" s="248"/>
      <c r="B578" s="237"/>
      <c r="C578" s="6" t="s">
        <v>123</v>
      </c>
      <c r="D578" s="60">
        <f t="shared" ref="D578:X578" si="151">SUM(D576:D577)</f>
        <v>1</v>
      </c>
      <c r="E578" s="61">
        <f t="shared" si="151"/>
        <v>1</v>
      </c>
      <c r="F578" s="62">
        <f t="shared" si="151"/>
        <v>0</v>
      </c>
      <c r="G578" s="63">
        <f t="shared" si="151"/>
        <v>0</v>
      </c>
      <c r="H578" s="64">
        <f t="shared" si="151"/>
        <v>0</v>
      </c>
      <c r="I578" s="61">
        <f t="shared" si="151"/>
        <v>0</v>
      </c>
      <c r="J578" s="62">
        <f t="shared" si="151"/>
        <v>0</v>
      </c>
      <c r="K578" s="65">
        <f t="shared" si="151"/>
        <v>0</v>
      </c>
      <c r="L578" s="66">
        <f t="shared" si="151"/>
        <v>0</v>
      </c>
      <c r="M578" s="67">
        <f t="shared" si="151"/>
        <v>0</v>
      </c>
      <c r="N578" s="60">
        <f t="shared" si="151"/>
        <v>0</v>
      </c>
      <c r="O578" s="67">
        <f t="shared" si="151"/>
        <v>0</v>
      </c>
      <c r="P578" s="62">
        <f t="shared" si="151"/>
        <v>0</v>
      </c>
      <c r="Q578" s="65">
        <f t="shared" si="151"/>
        <v>0</v>
      </c>
      <c r="R578" s="60">
        <f t="shared" si="151"/>
        <v>0</v>
      </c>
      <c r="S578" s="61">
        <f t="shared" si="151"/>
        <v>0</v>
      </c>
      <c r="T578" s="62">
        <f t="shared" si="151"/>
        <v>0</v>
      </c>
      <c r="U578" s="65">
        <f t="shared" si="151"/>
        <v>0</v>
      </c>
      <c r="V578" s="68">
        <f t="shared" si="151"/>
        <v>1</v>
      </c>
      <c r="W578" s="69">
        <f t="shared" si="151"/>
        <v>1</v>
      </c>
      <c r="X578" s="70">
        <f t="shared" si="151"/>
        <v>2</v>
      </c>
    </row>
    <row r="579" spans="1:24" ht="27" customHeight="1" x14ac:dyDescent="0.25">
      <c r="A579" s="248"/>
      <c r="B579" s="241" t="s">
        <v>7</v>
      </c>
      <c r="C579" s="8" t="s">
        <v>121</v>
      </c>
      <c r="D579" s="53">
        <v>0</v>
      </c>
      <c r="E579" s="54">
        <v>0</v>
      </c>
      <c r="F579" s="53">
        <v>0</v>
      </c>
      <c r="G579" s="54">
        <v>0</v>
      </c>
      <c r="H579" s="55">
        <v>0</v>
      </c>
      <c r="I579" s="54">
        <v>0</v>
      </c>
      <c r="J579" s="53">
        <v>0</v>
      </c>
      <c r="K579" s="54">
        <v>0</v>
      </c>
      <c r="L579" s="55">
        <v>0</v>
      </c>
      <c r="M579" s="54">
        <v>0</v>
      </c>
      <c r="N579" s="53">
        <v>0</v>
      </c>
      <c r="O579" s="54">
        <v>0</v>
      </c>
      <c r="P579" s="53">
        <v>0</v>
      </c>
      <c r="Q579" s="54">
        <v>0</v>
      </c>
      <c r="R579" s="55">
        <v>0</v>
      </c>
      <c r="S579" s="54">
        <v>0</v>
      </c>
      <c r="T579" s="53">
        <v>0</v>
      </c>
      <c r="U579" s="54">
        <v>0</v>
      </c>
      <c r="V579" s="53">
        <f>SUM(R579,P579,N579,L579,J579,H579,F579,D579, T579)</f>
        <v>0</v>
      </c>
      <c r="W579" s="54">
        <f>SUM(S579,Q579,O579,M579,K579,I579,G579,E579,U579)</f>
        <v>0</v>
      </c>
      <c r="X579" s="54">
        <f>SUM(V579:W579)</f>
        <v>0</v>
      </c>
    </row>
    <row r="580" spans="1:24" ht="27" customHeight="1" x14ac:dyDescent="0.25">
      <c r="A580" s="248"/>
      <c r="B580" s="242"/>
      <c r="C580" s="10" t="s">
        <v>122</v>
      </c>
      <c r="D580" s="71">
        <v>0</v>
      </c>
      <c r="E580" s="72">
        <v>0</v>
      </c>
      <c r="F580" s="71">
        <v>0</v>
      </c>
      <c r="G580" s="72">
        <v>0</v>
      </c>
      <c r="H580" s="73">
        <v>0</v>
      </c>
      <c r="I580" s="72">
        <v>0</v>
      </c>
      <c r="J580" s="71">
        <v>0</v>
      </c>
      <c r="K580" s="72">
        <v>0</v>
      </c>
      <c r="L580" s="73">
        <v>0</v>
      </c>
      <c r="M580" s="72">
        <v>0</v>
      </c>
      <c r="N580" s="71">
        <v>0</v>
      </c>
      <c r="O580" s="72">
        <v>0</v>
      </c>
      <c r="P580" s="71">
        <v>0</v>
      </c>
      <c r="Q580" s="72">
        <v>0</v>
      </c>
      <c r="R580" s="73">
        <v>0</v>
      </c>
      <c r="S580" s="72">
        <v>0</v>
      </c>
      <c r="T580" s="71">
        <v>0</v>
      </c>
      <c r="U580" s="72">
        <v>0</v>
      </c>
      <c r="V580" s="56">
        <f>SUM(R580,P580,N580,L580,J580,H580,F580,D580, T580)</f>
        <v>0</v>
      </c>
      <c r="W580" s="57">
        <f>SUM(S580,Q580,O580,M580,K580,I580,G580,E580,U580)</f>
        <v>0</v>
      </c>
      <c r="X580" s="57">
        <f>SUM(V580:W580)</f>
        <v>0</v>
      </c>
    </row>
    <row r="581" spans="1:24" ht="13.8" thickBot="1" x14ac:dyDescent="0.3">
      <c r="A581" s="249"/>
      <c r="B581" s="243"/>
      <c r="C581" s="7" t="s">
        <v>11</v>
      </c>
      <c r="D581" s="60">
        <f t="shared" ref="D581:X581" si="152">SUM(D579:D580)</f>
        <v>0</v>
      </c>
      <c r="E581" s="61">
        <f t="shared" si="152"/>
        <v>0</v>
      </c>
      <c r="F581" s="62">
        <f t="shared" si="152"/>
        <v>0</v>
      </c>
      <c r="G581" s="63">
        <f t="shared" si="152"/>
        <v>0</v>
      </c>
      <c r="H581" s="64">
        <f t="shared" si="152"/>
        <v>0</v>
      </c>
      <c r="I581" s="61">
        <f t="shared" si="152"/>
        <v>0</v>
      </c>
      <c r="J581" s="62">
        <f t="shared" si="152"/>
        <v>0</v>
      </c>
      <c r="K581" s="65">
        <f t="shared" si="152"/>
        <v>0</v>
      </c>
      <c r="L581" s="66">
        <f t="shared" si="152"/>
        <v>0</v>
      </c>
      <c r="M581" s="67">
        <f t="shared" si="152"/>
        <v>0</v>
      </c>
      <c r="N581" s="60">
        <f t="shared" si="152"/>
        <v>0</v>
      </c>
      <c r="O581" s="67">
        <f t="shared" si="152"/>
        <v>0</v>
      </c>
      <c r="P581" s="62">
        <f t="shared" si="152"/>
        <v>0</v>
      </c>
      <c r="Q581" s="65">
        <f t="shared" si="152"/>
        <v>0</v>
      </c>
      <c r="R581" s="60">
        <f t="shared" si="152"/>
        <v>0</v>
      </c>
      <c r="S581" s="61">
        <f t="shared" si="152"/>
        <v>0</v>
      </c>
      <c r="T581" s="62">
        <f t="shared" si="152"/>
        <v>0</v>
      </c>
      <c r="U581" s="65">
        <f t="shared" si="152"/>
        <v>0</v>
      </c>
      <c r="V581" s="74">
        <f t="shared" si="152"/>
        <v>0</v>
      </c>
      <c r="W581" s="75">
        <f t="shared" si="152"/>
        <v>0</v>
      </c>
      <c r="X581" s="76">
        <f t="shared" si="152"/>
        <v>0</v>
      </c>
    </row>
    <row r="582" spans="1:24" ht="15" customHeight="1" thickBot="1" x14ac:dyDescent="0.3">
      <c r="A582" s="211" t="s">
        <v>12</v>
      </c>
      <c r="B582" s="212"/>
      <c r="C582" s="212"/>
      <c r="D582" s="77">
        <f t="shared" ref="D582:W582" si="153">SUM(D581,D578)</f>
        <v>1</v>
      </c>
      <c r="E582" s="78">
        <f t="shared" si="153"/>
        <v>1</v>
      </c>
      <c r="F582" s="77">
        <f t="shared" si="153"/>
        <v>0</v>
      </c>
      <c r="G582" s="78">
        <f t="shared" si="153"/>
        <v>0</v>
      </c>
      <c r="H582" s="79">
        <f t="shared" si="153"/>
        <v>0</v>
      </c>
      <c r="I582" s="78">
        <f t="shared" si="153"/>
        <v>0</v>
      </c>
      <c r="J582" s="77">
        <f t="shared" si="153"/>
        <v>0</v>
      </c>
      <c r="K582" s="78">
        <f t="shared" si="153"/>
        <v>0</v>
      </c>
      <c r="L582" s="79">
        <f t="shared" si="153"/>
        <v>0</v>
      </c>
      <c r="M582" s="78">
        <f t="shared" si="153"/>
        <v>0</v>
      </c>
      <c r="N582" s="77">
        <f t="shared" si="153"/>
        <v>0</v>
      </c>
      <c r="O582" s="78">
        <f t="shared" si="153"/>
        <v>0</v>
      </c>
      <c r="P582" s="77">
        <f t="shared" si="153"/>
        <v>0</v>
      </c>
      <c r="Q582" s="78">
        <f t="shared" si="153"/>
        <v>0</v>
      </c>
      <c r="R582" s="79">
        <f t="shared" si="153"/>
        <v>0</v>
      </c>
      <c r="S582" s="78">
        <f t="shared" si="153"/>
        <v>0</v>
      </c>
      <c r="T582" s="77">
        <f t="shared" si="153"/>
        <v>0</v>
      </c>
      <c r="U582" s="78">
        <f t="shared" si="153"/>
        <v>0</v>
      </c>
      <c r="V582" s="77">
        <f t="shared" si="153"/>
        <v>1</v>
      </c>
      <c r="W582" s="78">
        <f t="shared" si="153"/>
        <v>1</v>
      </c>
      <c r="X582" s="78">
        <f>SUM(X581,X578)</f>
        <v>2</v>
      </c>
    </row>
    <row r="583" spans="1:24" ht="13.8" thickBot="1" x14ac:dyDescent="0.3">
      <c r="C583" s="3"/>
    </row>
    <row r="584" spans="1:24" ht="15" customHeight="1" x14ac:dyDescent="0.25">
      <c r="A584" s="216" t="s">
        <v>48</v>
      </c>
      <c r="B584" s="217"/>
      <c r="C584" s="217"/>
      <c r="D584" s="193" t="s">
        <v>1</v>
      </c>
      <c r="E584" s="193"/>
      <c r="F584" s="193" t="s">
        <v>2</v>
      </c>
      <c r="G584" s="193"/>
      <c r="H584" s="193" t="s">
        <v>3</v>
      </c>
      <c r="I584" s="193"/>
      <c r="J584" s="193" t="s">
        <v>104</v>
      </c>
      <c r="K584" s="193"/>
      <c r="L584" s="193" t="s">
        <v>5</v>
      </c>
      <c r="M584" s="193"/>
      <c r="N584" s="193" t="s">
        <v>14</v>
      </c>
      <c r="O584" s="193"/>
      <c r="P584" s="193" t="s">
        <v>4</v>
      </c>
      <c r="Q584" s="193"/>
      <c r="R584" s="193" t="s">
        <v>105</v>
      </c>
      <c r="S584" s="193"/>
      <c r="T584" s="193" t="s">
        <v>0</v>
      </c>
      <c r="U584" s="193"/>
      <c r="V584" s="193" t="s">
        <v>8</v>
      </c>
      <c r="W584" s="193"/>
      <c r="X584" s="218" t="s">
        <v>8</v>
      </c>
    </row>
    <row r="585" spans="1:24" ht="13.5" customHeight="1" thickBot="1" x14ac:dyDescent="0.3">
      <c r="A585" s="221" t="s">
        <v>132</v>
      </c>
      <c r="B585" s="222"/>
      <c r="C585" s="222"/>
      <c r="D585" s="194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219"/>
    </row>
    <row r="586" spans="1:24" ht="16.5" customHeight="1" thickBot="1" x14ac:dyDescent="0.3">
      <c r="A586" s="223" t="s">
        <v>87</v>
      </c>
      <c r="B586" s="224"/>
      <c r="C586" s="225"/>
      <c r="D586" s="45" t="s">
        <v>9</v>
      </c>
      <c r="E586" s="46" t="s">
        <v>10</v>
      </c>
      <c r="F586" s="45" t="s">
        <v>9</v>
      </c>
      <c r="G586" s="46" t="s">
        <v>10</v>
      </c>
      <c r="H586" s="45" t="s">
        <v>9</v>
      </c>
      <c r="I586" s="46" t="s">
        <v>10</v>
      </c>
      <c r="J586" s="45" t="s">
        <v>9</v>
      </c>
      <c r="K586" s="46" t="s">
        <v>10</v>
      </c>
      <c r="L586" s="47" t="s">
        <v>9</v>
      </c>
      <c r="M586" s="46" t="s">
        <v>10</v>
      </c>
      <c r="N586" s="45" t="s">
        <v>9</v>
      </c>
      <c r="O586" s="46" t="s">
        <v>10</v>
      </c>
      <c r="P586" s="45" t="s">
        <v>9</v>
      </c>
      <c r="Q586" s="46" t="s">
        <v>10</v>
      </c>
      <c r="R586" s="45" t="s">
        <v>9</v>
      </c>
      <c r="S586" s="46" t="s">
        <v>10</v>
      </c>
      <c r="T586" s="45" t="s">
        <v>9</v>
      </c>
      <c r="U586" s="48" t="s">
        <v>10</v>
      </c>
      <c r="V586" s="45" t="s">
        <v>9</v>
      </c>
      <c r="W586" s="46" t="s">
        <v>10</v>
      </c>
      <c r="X586" s="220"/>
    </row>
    <row r="587" spans="1:24" ht="27" customHeight="1" x14ac:dyDescent="0.25">
      <c r="A587" s="247" t="s">
        <v>86</v>
      </c>
      <c r="B587" s="235" t="s">
        <v>6</v>
      </c>
      <c r="C587" s="8" t="s">
        <v>121</v>
      </c>
      <c r="D587" s="53">
        <v>1</v>
      </c>
      <c r="E587" s="54">
        <v>4</v>
      </c>
      <c r="F587" s="53">
        <v>0</v>
      </c>
      <c r="G587" s="54">
        <v>0</v>
      </c>
      <c r="H587" s="55">
        <v>0</v>
      </c>
      <c r="I587" s="54">
        <v>0</v>
      </c>
      <c r="J587" s="53">
        <v>0</v>
      </c>
      <c r="K587" s="54">
        <v>0</v>
      </c>
      <c r="L587" s="55">
        <v>0</v>
      </c>
      <c r="M587" s="54">
        <v>0</v>
      </c>
      <c r="N587" s="53">
        <v>0</v>
      </c>
      <c r="O587" s="54">
        <v>1</v>
      </c>
      <c r="P587" s="53">
        <v>0</v>
      </c>
      <c r="Q587" s="54">
        <v>1</v>
      </c>
      <c r="R587" s="55">
        <v>0</v>
      </c>
      <c r="S587" s="54">
        <v>5</v>
      </c>
      <c r="T587" s="53">
        <v>0</v>
      </c>
      <c r="U587" s="54">
        <v>0</v>
      </c>
      <c r="V587" s="53">
        <f>SUM(R587,P587,N587,L587,J587,H587,F587,D587, T587)</f>
        <v>1</v>
      </c>
      <c r="W587" s="54">
        <f>SUM(S587,Q587,O587,M587,K587,I587,G587,E587,U587)</f>
        <v>11</v>
      </c>
      <c r="X587" s="54">
        <f>SUM(V587:W587)</f>
        <v>12</v>
      </c>
    </row>
    <row r="588" spans="1:24" ht="27" customHeight="1" x14ac:dyDescent="0.25">
      <c r="A588" s="248"/>
      <c r="B588" s="236"/>
      <c r="C588" s="9" t="s">
        <v>122</v>
      </c>
      <c r="D588" s="56">
        <v>8</v>
      </c>
      <c r="E588" s="57">
        <v>27</v>
      </c>
      <c r="F588" s="56">
        <v>0</v>
      </c>
      <c r="G588" s="57">
        <v>0</v>
      </c>
      <c r="H588" s="58">
        <v>0</v>
      </c>
      <c r="I588" s="57">
        <v>1</v>
      </c>
      <c r="J588" s="56">
        <v>0</v>
      </c>
      <c r="K588" s="57">
        <v>0</v>
      </c>
      <c r="L588" s="58">
        <v>0</v>
      </c>
      <c r="M588" s="57">
        <v>3</v>
      </c>
      <c r="N588" s="56">
        <v>0</v>
      </c>
      <c r="O588" s="57">
        <v>0</v>
      </c>
      <c r="P588" s="56">
        <v>0</v>
      </c>
      <c r="Q588" s="57">
        <v>1</v>
      </c>
      <c r="R588" s="58">
        <v>3</v>
      </c>
      <c r="S588" s="57">
        <v>5</v>
      </c>
      <c r="T588" s="56">
        <v>0</v>
      </c>
      <c r="U588" s="57">
        <v>1</v>
      </c>
      <c r="V588" s="59">
        <f>SUM(R588,P588,N588,L588,J588,H588,F588,D588, T588)</f>
        <v>11</v>
      </c>
      <c r="W588" s="57">
        <f>SUM(S588,Q588,O588,M588,K588,I588,G588,E588,U588)</f>
        <v>38</v>
      </c>
      <c r="X588" s="57">
        <f>SUM(V588:W588)</f>
        <v>49</v>
      </c>
    </row>
    <row r="589" spans="1:24" ht="15" customHeight="1" thickBot="1" x14ac:dyDescent="0.3">
      <c r="A589" s="248"/>
      <c r="B589" s="237"/>
      <c r="C589" s="6" t="s">
        <v>123</v>
      </c>
      <c r="D589" s="60">
        <f t="shared" ref="D589:X589" si="154">SUM(D587:D588)</f>
        <v>9</v>
      </c>
      <c r="E589" s="61">
        <f t="shared" si="154"/>
        <v>31</v>
      </c>
      <c r="F589" s="62">
        <f t="shared" si="154"/>
        <v>0</v>
      </c>
      <c r="G589" s="63">
        <f t="shared" si="154"/>
        <v>0</v>
      </c>
      <c r="H589" s="64">
        <f t="shared" si="154"/>
        <v>0</v>
      </c>
      <c r="I589" s="61">
        <f t="shared" si="154"/>
        <v>1</v>
      </c>
      <c r="J589" s="62">
        <f t="shared" si="154"/>
        <v>0</v>
      </c>
      <c r="K589" s="65">
        <f t="shared" si="154"/>
        <v>0</v>
      </c>
      <c r="L589" s="66">
        <f t="shared" si="154"/>
        <v>0</v>
      </c>
      <c r="M589" s="67">
        <f t="shared" si="154"/>
        <v>3</v>
      </c>
      <c r="N589" s="60">
        <f t="shared" si="154"/>
        <v>0</v>
      </c>
      <c r="O589" s="67">
        <f t="shared" si="154"/>
        <v>1</v>
      </c>
      <c r="P589" s="62">
        <f t="shared" si="154"/>
        <v>0</v>
      </c>
      <c r="Q589" s="65">
        <f t="shared" si="154"/>
        <v>2</v>
      </c>
      <c r="R589" s="60">
        <f t="shared" si="154"/>
        <v>3</v>
      </c>
      <c r="S589" s="61">
        <f t="shared" si="154"/>
        <v>10</v>
      </c>
      <c r="T589" s="62">
        <f t="shared" si="154"/>
        <v>0</v>
      </c>
      <c r="U589" s="65">
        <f t="shared" si="154"/>
        <v>1</v>
      </c>
      <c r="V589" s="68">
        <f t="shared" si="154"/>
        <v>12</v>
      </c>
      <c r="W589" s="69">
        <f t="shared" si="154"/>
        <v>49</v>
      </c>
      <c r="X589" s="70">
        <f t="shared" si="154"/>
        <v>61</v>
      </c>
    </row>
    <row r="590" spans="1:24" ht="27" customHeight="1" x14ac:dyDescent="0.25">
      <c r="A590" s="248"/>
      <c r="B590" s="241" t="s">
        <v>7</v>
      </c>
      <c r="C590" s="8" t="s">
        <v>121</v>
      </c>
      <c r="D590" s="53">
        <v>0</v>
      </c>
      <c r="E590" s="54">
        <v>0</v>
      </c>
      <c r="F590" s="53">
        <v>0</v>
      </c>
      <c r="G590" s="54">
        <v>0</v>
      </c>
      <c r="H590" s="55">
        <v>0</v>
      </c>
      <c r="I590" s="54">
        <v>0</v>
      </c>
      <c r="J590" s="53">
        <v>0</v>
      </c>
      <c r="K590" s="54">
        <v>0</v>
      </c>
      <c r="L590" s="55">
        <v>0</v>
      </c>
      <c r="M590" s="54">
        <v>1</v>
      </c>
      <c r="N590" s="53">
        <v>0</v>
      </c>
      <c r="O590" s="54">
        <v>0</v>
      </c>
      <c r="P590" s="53">
        <v>0</v>
      </c>
      <c r="Q590" s="54">
        <v>0</v>
      </c>
      <c r="R590" s="55">
        <v>0</v>
      </c>
      <c r="S590" s="54">
        <v>0</v>
      </c>
      <c r="T590" s="53">
        <v>0</v>
      </c>
      <c r="U590" s="54">
        <v>0</v>
      </c>
      <c r="V590" s="53">
        <f>SUM(R590,P590,N590,L590,J590,H590,F590,D590, T590)</f>
        <v>0</v>
      </c>
      <c r="W590" s="54">
        <f>SUM(S590,Q590,O590,M590,K590,I590,G590,E590,U590)</f>
        <v>1</v>
      </c>
      <c r="X590" s="54">
        <f>SUM(V590:W590)</f>
        <v>1</v>
      </c>
    </row>
    <row r="591" spans="1:24" ht="27" customHeight="1" x14ac:dyDescent="0.25">
      <c r="A591" s="248"/>
      <c r="B591" s="242"/>
      <c r="C591" s="10" t="s">
        <v>122</v>
      </c>
      <c r="D591" s="71">
        <v>0</v>
      </c>
      <c r="E591" s="72">
        <v>1</v>
      </c>
      <c r="F591" s="71">
        <v>0</v>
      </c>
      <c r="G591" s="72">
        <v>0</v>
      </c>
      <c r="H591" s="73">
        <v>0</v>
      </c>
      <c r="I591" s="72">
        <v>0</v>
      </c>
      <c r="J591" s="71">
        <v>0</v>
      </c>
      <c r="K591" s="72">
        <v>0</v>
      </c>
      <c r="L591" s="73">
        <v>0</v>
      </c>
      <c r="M591" s="72">
        <v>0</v>
      </c>
      <c r="N591" s="71">
        <v>0</v>
      </c>
      <c r="O591" s="72">
        <v>0</v>
      </c>
      <c r="P591" s="71">
        <v>0</v>
      </c>
      <c r="Q591" s="72">
        <v>0</v>
      </c>
      <c r="R591" s="73">
        <v>0</v>
      </c>
      <c r="S591" s="72">
        <v>0</v>
      </c>
      <c r="T591" s="71">
        <v>0</v>
      </c>
      <c r="U591" s="72">
        <v>0</v>
      </c>
      <c r="V591" s="56">
        <f>SUM(R591,P591,N591,L591,J591,H591,F591,D591, T591)</f>
        <v>0</v>
      </c>
      <c r="W591" s="57">
        <f>SUM(S591,Q591,O591,M591,K591,I591,G591,E591,U591)</f>
        <v>1</v>
      </c>
      <c r="X591" s="57">
        <f>SUM(V591:W591)</f>
        <v>1</v>
      </c>
    </row>
    <row r="592" spans="1:24" ht="13.8" thickBot="1" x14ac:dyDescent="0.3">
      <c r="A592" s="249"/>
      <c r="B592" s="243"/>
      <c r="C592" s="7" t="s">
        <v>11</v>
      </c>
      <c r="D592" s="60">
        <f t="shared" ref="D592:X592" si="155">SUM(D590:D591)</f>
        <v>0</v>
      </c>
      <c r="E592" s="61">
        <f t="shared" si="155"/>
        <v>1</v>
      </c>
      <c r="F592" s="62">
        <f t="shared" si="155"/>
        <v>0</v>
      </c>
      <c r="G592" s="63">
        <f t="shared" si="155"/>
        <v>0</v>
      </c>
      <c r="H592" s="64">
        <f t="shared" si="155"/>
        <v>0</v>
      </c>
      <c r="I592" s="61">
        <f t="shared" si="155"/>
        <v>0</v>
      </c>
      <c r="J592" s="62">
        <f t="shared" si="155"/>
        <v>0</v>
      </c>
      <c r="K592" s="65">
        <f t="shared" si="155"/>
        <v>0</v>
      </c>
      <c r="L592" s="66">
        <f t="shared" si="155"/>
        <v>0</v>
      </c>
      <c r="M592" s="67">
        <f t="shared" si="155"/>
        <v>1</v>
      </c>
      <c r="N592" s="60">
        <f t="shared" si="155"/>
        <v>0</v>
      </c>
      <c r="O592" s="67">
        <f t="shared" si="155"/>
        <v>0</v>
      </c>
      <c r="P592" s="62">
        <f t="shared" si="155"/>
        <v>0</v>
      </c>
      <c r="Q592" s="65">
        <f t="shared" si="155"/>
        <v>0</v>
      </c>
      <c r="R592" s="60">
        <f t="shared" si="155"/>
        <v>0</v>
      </c>
      <c r="S592" s="61">
        <f t="shared" si="155"/>
        <v>0</v>
      </c>
      <c r="T592" s="62">
        <f t="shared" si="155"/>
        <v>0</v>
      </c>
      <c r="U592" s="65">
        <f t="shared" si="155"/>
        <v>0</v>
      </c>
      <c r="V592" s="74">
        <f t="shared" si="155"/>
        <v>0</v>
      </c>
      <c r="W592" s="75">
        <f t="shared" si="155"/>
        <v>2</v>
      </c>
      <c r="X592" s="76">
        <f t="shared" si="155"/>
        <v>2</v>
      </c>
    </row>
    <row r="593" spans="1:24" ht="15" customHeight="1" thickBot="1" x14ac:dyDescent="0.3">
      <c r="A593" s="211" t="s">
        <v>12</v>
      </c>
      <c r="B593" s="212"/>
      <c r="C593" s="212"/>
      <c r="D593" s="77">
        <f t="shared" ref="D593:W593" si="156">SUM(D592,D589)</f>
        <v>9</v>
      </c>
      <c r="E593" s="78">
        <f t="shared" si="156"/>
        <v>32</v>
      </c>
      <c r="F593" s="77">
        <f t="shared" si="156"/>
        <v>0</v>
      </c>
      <c r="G593" s="78">
        <f t="shared" si="156"/>
        <v>0</v>
      </c>
      <c r="H593" s="79">
        <f t="shared" si="156"/>
        <v>0</v>
      </c>
      <c r="I593" s="78">
        <f t="shared" si="156"/>
        <v>1</v>
      </c>
      <c r="J593" s="77">
        <f t="shared" si="156"/>
        <v>0</v>
      </c>
      <c r="K593" s="78">
        <f t="shared" si="156"/>
        <v>0</v>
      </c>
      <c r="L593" s="79">
        <f t="shared" si="156"/>
        <v>0</v>
      </c>
      <c r="M593" s="78">
        <f t="shared" si="156"/>
        <v>4</v>
      </c>
      <c r="N593" s="77">
        <f t="shared" si="156"/>
        <v>0</v>
      </c>
      <c r="O593" s="78">
        <f t="shared" si="156"/>
        <v>1</v>
      </c>
      <c r="P593" s="77">
        <f t="shared" si="156"/>
        <v>0</v>
      </c>
      <c r="Q593" s="78">
        <f t="shared" si="156"/>
        <v>2</v>
      </c>
      <c r="R593" s="79">
        <f t="shared" si="156"/>
        <v>3</v>
      </c>
      <c r="S593" s="78">
        <f t="shared" si="156"/>
        <v>10</v>
      </c>
      <c r="T593" s="77">
        <f t="shared" si="156"/>
        <v>0</v>
      </c>
      <c r="U593" s="78">
        <f t="shared" si="156"/>
        <v>1</v>
      </c>
      <c r="V593" s="77">
        <f t="shared" si="156"/>
        <v>12</v>
      </c>
      <c r="W593" s="78">
        <f t="shared" si="156"/>
        <v>51</v>
      </c>
      <c r="X593" s="78">
        <f>SUM(X592,X589)</f>
        <v>63</v>
      </c>
    </row>
    <row r="594" spans="1:24" x14ac:dyDescent="0.25">
      <c r="C594" s="3"/>
    </row>
    <row r="595" spans="1:24" ht="13.8" thickBot="1" x14ac:dyDescent="0.3">
      <c r="C595" s="3"/>
    </row>
    <row r="596" spans="1:24" ht="15" customHeight="1" x14ac:dyDescent="0.25">
      <c r="A596" s="216" t="s">
        <v>49</v>
      </c>
      <c r="B596" s="217"/>
      <c r="C596" s="217"/>
      <c r="D596" s="193" t="s">
        <v>1</v>
      </c>
      <c r="E596" s="193"/>
      <c r="F596" s="193" t="s">
        <v>2</v>
      </c>
      <c r="G596" s="193"/>
      <c r="H596" s="193" t="s">
        <v>3</v>
      </c>
      <c r="I596" s="193"/>
      <c r="J596" s="193" t="s">
        <v>104</v>
      </c>
      <c r="K596" s="193"/>
      <c r="L596" s="193" t="s">
        <v>5</v>
      </c>
      <c r="M596" s="193"/>
      <c r="N596" s="193" t="s">
        <v>14</v>
      </c>
      <c r="O596" s="193"/>
      <c r="P596" s="193" t="s">
        <v>4</v>
      </c>
      <c r="Q596" s="193"/>
      <c r="R596" s="193" t="s">
        <v>105</v>
      </c>
      <c r="S596" s="193"/>
      <c r="T596" s="193" t="s">
        <v>0</v>
      </c>
      <c r="U596" s="193"/>
      <c r="V596" s="193" t="s">
        <v>12</v>
      </c>
      <c r="W596" s="193"/>
      <c r="X596" s="218" t="s">
        <v>8</v>
      </c>
    </row>
    <row r="597" spans="1:24" ht="13.5" customHeight="1" thickBot="1" x14ac:dyDescent="0.3">
      <c r="A597" s="221" t="s">
        <v>132</v>
      </c>
      <c r="B597" s="222"/>
      <c r="C597" s="222"/>
      <c r="D597" s="194"/>
      <c r="E597" s="194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219"/>
    </row>
    <row r="598" spans="1:24" ht="16.5" customHeight="1" thickBot="1" x14ac:dyDescent="0.3">
      <c r="A598" s="223" t="s">
        <v>85</v>
      </c>
      <c r="B598" s="224"/>
      <c r="C598" s="225"/>
      <c r="D598" s="45" t="s">
        <v>9</v>
      </c>
      <c r="E598" s="46" t="s">
        <v>10</v>
      </c>
      <c r="F598" s="45" t="s">
        <v>9</v>
      </c>
      <c r="G598" s="46" t="s">
        <v>10</v>
      </c>
      <c r="H598" s="45" t="s">
        <v>9</v>
      </c>
      <c r="I598" s="46" t="s">
        <v>10</v>
      </c>
      <c r="J598" s="45" t="s">
        <v>9</v>
      </c>
      <c r="K598" s="46" t="s">
        <v>10</v>
      </c>
      <c r="L598" s="47" t="s">
        <v>9</v>
      </c>
      <c r="M598" s="46" t="s">
        <v>10</v>
      </c>
      <c r="N598" s="45" t="s">
        <v>9</v>
      </c>
      <c r="O598" s="46" t="s">
        <v>10</v>
      </c>
      <c r="P598" s="45" t="s">
        <v>9</v>
      </c>
      <c r="Q598" s="46" t="s">
        <v>10</v>
      </c>
      <c r="R598" s="45" t="s">
        <v>9</v>
      </c>
      <c r="S598" s="46" t="s">
        <v>10</v>
      </c>
      <c r="T598" s="45" t="s">
        <v>9</v>
      </c>
      <c r="U598" s="48" t="s">
        <v>10</v>
      </c>
      <c r="V598" s="45" t="s">
        <v>9</v>
      </c>
      <c r="W598" s="46" t="s">
        <v>10</v>
      </c>
      <c r="X598" s="220"/>
    </row>
    <row r="599" spans="1:24" ht="27" customHeight="1" x14ac:dyDescent="0.25">
      <c r="A599" s="250" t="s">
        <v>84</v>
      </c>
      <c r="B599" s="235" t="s">
        <v>6</v>
      </c>
      <c r="C599" s="8" t="s">
        <v>121</v>
      </c>
      <c r="D599" s="53">
        <v>0</v>
      </c>
      <c r="E599" s="54">
        <v>3</v>
      </c>
      <c r="F599" s="53">
        <v>0</v>
      </c>
      <c r="G599" s="54">
        <v>0</v>
      </c>
      <c r="H599" s="55">
        <v>0</v>
      </c>
      <c r="I599" s="54">
        <v>0</v>
      </c>
      <c r="J599" s="53">
        <v>0</v>
      </c>
      <c r="K599" s="54">
        <v>0</v>
      </c>
      <c r="L599" s="55">
        <v>0</v>
      </c>
      <c r="M599" s="54">
        <v>0</v>
      </c>
      <c r="N599" s="53">
        <v>0</v>
      </c>
      <c r="O599" s="54">
        <v>0</v>
      </c>
      <c r="P599" s="53">
        <v>0</v>
      </c>
      <c r="Q599" s="54">
        <v>1</v>
      </c>
      <c r="R599" s="55">
        <v>0</v>
      </c>
      <c r="S599" s="54">
        <v>1</v>
      </c>
      <c r="T599" s="53">
        <v>0</v>
      </c>
      <c r="U599" s="54">
        <v>0</v>
      </c>
      <c r="V599" s="53">
        <f>SUM(R599,P599,N599,L599,J599,H599,F599,D599, T599)</f>
        <v>0</v>
      </c>
      <c r="W599" s="54">
        <f>SUM(S599,Q599,O599,M599,K599,I599,G599,E599,U599)</f>
        <v>5</v>
      </c>
      <c r="X599" s="54">
        <f>SUM(V599:W599)</f>
        <v>5</v>
      </c>
    </row>
    <row r="600" spans="1:24" ht="27" customHeight="1" x14ac:dyDescent="0.25">
      <c r="A600" s="251"/>
      <c r="B600" s="236"/>
      <c r="C600" s="9" t="s">
        <v>122</v>
      </c>
      <c r="D600" s="56">
        <v>1</v>
      </c>
      <c r="E600" s="57">
        <v>9</v>
      </c>
      <c r="F600" s="56">
        <v>0</v>
      </c>
      <c r="G600" s="57">
        <v>0</v>
      </c>
      <c r="H600" s="58">
        <v>0</v>
      </c>
      <c r="I600" s="57">
        <v>0</v>
      </c>
      <c r="J600" s="56">
        <v>0</v>
      </c>
      <c r="K600" s="57">
        <v>0</v>
      </c>
      <c r="L600" s="58">
        <v>3</v>
      </c>
      <c r="M600" s="57">
        <v>3</v>
      </c>
      <c r="N600" s="56">
        <v>0</v>
      </c>
      <c r="O600" s="57">
        <v>1</v>
      </c>
      <c r="P600" s="56">
        <v>0</v>
      </c>
      <c r="Q600" s="57">
        <v>0</v>
      </c>
      <c r="R600" s="58">
        <v>2</v>
      </c>
      <c r="S600" s="57">
        <v>1</v>
      </c>
      <c r="T600" s="56">
        <v>0</v>
      </c>
      <c r="U600" s="57">
        <v>0</v>
      </c>
      <c r="V600" s="59">
        <f>SUM(R600,P600,N600,L600,J600,H600,F600,D600, T600)</f>
        <v>6</v>
      </c>
      <c r="W600" s="57">
        <f>SUM(S600,Q600,O600,M600,K600,I600,G600,E600,U600)</f>
        <v>14</v>
      </c>
      <c r="X600" s="57">
        <f>SUM(V600:W600)</f>
        <v>20</v>
      </c>
    </row>
    <row r="601" spans="1:24" ht="15" customHeight="1" thickBot="1" x14ac:dyDescent="0.3">
      <c r="A601" s="251"/>
      <c r="B601" s="237"/>
      <c r="C601" s="6" t="s">
        <v>123</v>
      </c>
      <c r="D601" s="60">
        <f t="shared" ref="D601:X601" si="157">SUM(D599:D600)</f>
        <v>1</v>
      </c>
      <c r="E601" s="61">
        <f t="shared" si="157"/>
        <v>12</v>
      </c>
      <c r="F601" s="62">
        <f t="shared" si="157"/>
        <v>0</v>
      </c>
      <c r="G601" s="63">
        <f t="shared" si="157"/>
        <v>0</v>
      </c>
      <c r="H601" s="64">
        <f t="shared" si="157"/>
        <v>0</v>
      </c>
      <c r="I601" s="61">
        <f t="shared" si="157"/>
        <v>0</v>
      </c>
      <c r="J601" s="62">
        <f t="shared" si="157"/>
        <v>0</v>
      </c>
      <c r="K601" s="65">
        <f t="shared" si="157"/>
        <v>0</v>
      </c>
      <c r="L601" s="66">
        <f t="shared" si="157"/>
        <v>3</v>
      </c>
      <c r="M601" s="67">
        <f t="shared" si="157"/>
        <v>3</v>
      </c>
      <c r="N601" s="60">
        <f t="shared" si="157"/>
        <v>0</v>
      </c>
      <c r="O601" s="67">
        <f t="shared" si="157"/>
        <v>1</v>
      </c>
      <c r="P601" s="62">
        <f t="shared" si="157"/>
        <v>0</v>
      </c>
      <c r="Q601" s="65">
        <f t="shared" si="157"/>
        <v>1</v>
      </c>
      <c r="R601" s="60">
        <f t="shared" si="157"/>
        <v>2</v>
      </c>
      <c r="S601" s="61">
        <f t="shared" si="157"/>
        <v>2</v>
      </c>
      <c r="T601" s="62">
        <f t="shared" si="157"/>
        <v>0</v>
      </c>
      <c r="U601" s="65">
        <f t="shared" si="157"/>
        <v>0</v>
      </c>
      <c r="V601" s="68">
        <f t="shared" si="157"/>
        <v>6</v>
      </c>
      <c r="W601" s="69">
        <f t="shared" si="157"/>
        <v>19</v>
      </c>
      <c r="X601" s="70">
        <f t="shared" si="157"/>
        <v>25</v>
      </c>
    </row>
    <row r="602" spans="1:24" ht="27" customHeight="1" x14ac:dyDescent="0.25">
      <c r="A602" s="251"/>
      <c r="B602" s="241" t="s">
        <v>7</v>
      </c>
      <c r="C602" s="8" t="s">
        <v>121</v>
      </c>
      <c r="D602" s="53">
        <v>0</v>
      </c>
      <c r="E602" s="54">
        <v>0</v>
      </c>
      <c r="F602" s="53">
        <v>0</v>
      </c>
      <c r="G602" s="54">
        <v>0</v>
      </c>
      <c r="H602" s="55">
        <v>0</v>
      </c>
      <c r="I602" s="54">
        <v>0</v>
      </c>
      <c r="J602" s="53">
        <v>0</v>
      </c>
      <c r="K602" s="54">
        <v>0</v>
      </c>
      <c r="L602" s="55">
        <v>0</v>
      </c>
      <c r="M602" s="54">
        <v>1</v>
      </c>
      <c r="N602" s="53">
        <v>0</v>
      </c>
      <c r="O602" s="54">
        <v>0</v>
      </c>
      <c r="P602" s="53">
        <v>0</v>
      </c>
      <c r="Q602" s="54">
        <v>0</v>
      </c>
      <c r="R602" s="55">
        <v>0</v>
      </c>
      <c r="S602" s="54">
        <v>0</v>
      </c>
      <c r="T602" s="53">
        <v>0</v>
      </c>
      <c r="U602" s="54">
        <v>0</v>
      </c>
      <c r="V602" s="127">
        <f>SUM(R602,P602,N602,L602,J602,H602,F602,D602, T602)</f>
        <v>0</v>
      </c>
      <c r="W602" s="54">
        <f>SUM(S602,Q602,O602,M602,K602,I602,G602,E602,U602)</f>
        <v>1</v>
      </c>
      <c r="X602" s="54">
        <f>SUM(V602:W602)</f>
        <v>1</v>
      </c>
    </row>
    <row r="603" spans="1:24" ht="27" customHeight="1" x14ac:dyDescent="0.25">
      <c r="A603" s="251"/>
      <c r="B603" s="242"/>
      <c r="C603" s="10" t="s">
        <v>122</v>
      </c>
      <c r="D603" s="71">
        <v>0</v>
      </c>
      <c r="E603" s="72">
        <v>1</v>
      </c>
      <c r="F603" s="71">
        <v>0</v>
      </c>
      <c r="G603" s="72">
        <v>0</v>
      </c>
      <c r="H603" s="73">
        <v>0</v>
      </c>
      <c r="I603" s="72">
        <v>0</v>
      </c>
      <c r="J603" s="71">
        <v>0</v>
      </c>
      <c r="K603" s="72">
        <v>0</v>
      </c>
      <c r="L603" s="73">
        <v>0</v>
      </c>
      <c r="M603" s="72">
        <v>0</v>
      </c>
      <c r="N603" s="71">
        <v>0</v>
      </c>
      <c r="O603" s="72">
        <v>1</v>
      </c>
      <c r="P603" s="71">
        <v>0</v>
      </c>
      <c r="Q603" s="72">
        <v>0</v>
      </c>
      <c r="R603" s="73">
        <v>0</v>
      </c>
      <c r="S603" s="72">
        <v>0</v>
      </c>
      <c r="T603" s="71">
        <v>0</v>
      </c>
      <c r="U603" s="72">
        <v>0</v>
      </c>
      <c r="V603" s="86">
        <f>SUM(R603,P603,N603,L603,J603,H603,F603,D603, T603)</f>
        <v>0</v>
      </c>
      <c r="W603" s="57">
        <f>SUM(S603,Q603,O603,M603,K603,I603,G603,E603,U603)</f>
        <v>2</v>
      </c>
      <c r="X603" s="57">
        <f>SUM(V603:W603)</f>
        <v>2</v>
      </c>
    </row>
    <row r="604" spans="1:24" ht="15" customHeight="1" thickBot="1" x14ac:dyDescent="0.3">
      <c r="A604" s="252"/>
      <c r="B604" s="243"/>
      <c r="C604" s="7" t="s">
        <v>11</v>
      </c>
      <c r="D604" s="60">
        <f t="shared" ref="D604:X604" si="158">SUM(D602:D603)</f>
        <v>0</v>
      </c>
      <c r="E604" s="61">
        <f t="shared" si="158"/>
        <v>1</v>
      </c>
      <c r="F604" s="62">
        <f t="shared" si="158"/>
        <v>0</v>
      </c>
      <c r="G604" s="63">
        <f t="shared" si="158"/>
        <v>0</v>
      </c>
      <c r="H604" s="64">
        <f t="shared" si="158"/>
        <v>0</v>
      </c>
      <c r="I604" s="61">
        <f t="shared" si="158"/>
        <v>0</v>
      </c>
      <c r="J604" s="62">
        <f t="shared" si="158"/>
        <v>0</v>
      </c>
      <c r="K604" s="65">
        <f t="shared" si="158"/>
        <v>0</v>
      </c>
      <c r="L604" s="66">
        <f t="shared" si="158"/>
        <v>0</v>
      </c>
      <c r="M604" s="67">
        <f t="shared" si="158"/>
        <v>1</v>
      </c>
      <c r="N604" s="60">
        <f t="shared" si="158"/>
        <v>0</v>
      </c>
      <c r="O604" s="67">
        <f t="shared" si="158"/>
        <v>1</v>
      </c>
      <c r="P604" s="62">
        <f t="shared" si="158"/>
        <v>0</v>
      </c>
      <c r="Q604" s="65">
        <f t="shared" si="158"/>
        <v>0</v>
      </c>
      <c r="R604" s="60">
        <f t="shared" si="158"/>
        <v>0</v>
      </c>
      <c r="S604" s="61">
        <f t="shared" si="158"/>
        <v>0</v>
      </c>
      <c r="T604" s="62">
        <f t="shared" si="158"/>
        <v>0</v>
      </c>
      <c r="U604" s="65">
        <f t="shared" si="158"/>
        <v>0</v>
      </c>
      <c r="V604" s="74">
        <f t="shared" si="158"/>
        <v>0</v>
      </c>
      <c r="W604" s="75">
        <f t="shared" si="158"/>
        <v>3</v>
      </c>
      <c r="X604" s="76">
        <f t="shared" si="158"/>
        <v>3</v>
      </c>
    </row>
    <row r="605" spans="1:24" ht="15" customHeight="1" thickBot="1" x14ac:dyDescent="0.3">
      <c r="A605" s="211" t="s">
        <v>12</v>
      </c>
      <c r="B605" s="212"/>
      <c r="C605" s="212"/>
      <c r="D605" s="77">
        <f t="shared" ref="D605:W605" si="159">SUM(D604,D601)</f>
        <v>1</v>
      </c>
      <c r="E605" s="78">
        <f t="shared" si="159"/>
        <v>13</v>
      </c>
      <c r="F605" s="77">
        <f t="shared" si="159"/>
        <v>0</v>
      </c>
      <c r="G605" s="78">
        <f t="shared" si="159"/>
        <v>0</v>
      </c>
      <c r="H605" s="79">
        <f t="shared" si="159"/>
        <v>0</v>
      </c>
      <c r="I605" s="78">
        <f t="shared" si="159"/>
        <v>0</v>
      </c>
      <c r="J605" s="77">
        <f t="shared" si="159"/>
        <v>0</v>
      </c>
      <c r="K605" s="78">
        <f t="shared" si="159"/>
        <v>0</v>
      </c>
      <c r="L605" s="79">
        <f t="shared" si="159"/>
        <v>3</v>
      </c>
      <c r="M605" s="78">
        <f t="shared" si="159"/>
        <v>4</v>
      </c>
      <c r="N605" s="77">
        <f t="shared" si="159"/>
        <v>0</v>
      </c>
      <c r="O605" s="78">
        <f t="shared" si="159"/>
        <v>2</v>
      </c>
      <c r="P605" s="77">
        <f t="shared" si="159"/>
        <v>0</v>
      </c>
      <c r="Q605" s="78">
        <f t="shared" si="159"/>
        <v>1</v>
      </c>
      <c r="R605" s="79">
        <f t="shared" si="159"/>
        <v>2</v>
      </c>
      <c r="S605" s="78">
        <f t="shared" si="159"/>
        <v>2</v>
      </c>
      <c r="T605" s="77">
        <f t="shared" si="159"/>
        <v>0</v>
      </c>
      <c r="U605" s="78">
        <f t="shared" si="159"/>
        <v>0</v>
      </c>
      <c r="V605" s="77">
        <f t="shared" si="159"/>
        <v>6</v>
      </c>
      <c r="W605" s="78">
        <f t="shared" si="159"/>
        <v>22</v>
      </c>
      <c r="X605" s="78">
        <f>SUM(X604,X601)</f>
        <v>28</v>
      </c>
    </row>
    <row r="606" spans="1:24" ht="13.8" thickBot="1" x14ac:dyDescent="0.3"/>
    <row r="607" spans="1:24" ht="22.5" customHeight="1" x14ac:dyDescent="0.25">
      <c r="A607" s="216" t="s">
        <v>82</v>
      </c>
      <c r="B607" s="217"/>
      <c r="C607" s="217"/>
      <c r="D607" s="193" t="s">
        <v>1</v>
      </c>
      <c r="E607" s="193"/>
      <c r="F607" s="193" t="s">
        <v>2</v>
      </c>
      <c r="G607" s="193"/>
      <c r="H607" s="193" t="s">
        <v>3</v>
      </c>
      <c r="I607" s="193"/>
      <c r="J607" s="193" t="s">
        <v>104</v>
      </c>
      <c r="K607" s="193"/>
      <c r="L607" s="193" t="s">
        <v>5</v>
      </c>
      <c r="M607" s="193"/>
      <c r="N607" s="193" t="s">
        <v>14</v>
      </c>
      <c r="O607" s="193"/>
      <c r="P607" s="193" t="s">
        <v>4</v>
      </c>
      <c r="Q607" s="193"/>
      <c r="R607" s="193" t="s">
        <v>105</v>
      </c>
      <c r="S607" s="193"/>
      <c r="T607" s="193" t="s">
        <v>0</v>
      </c>
      <c r="U607" s="193"/>
      <c r="V607" s="193" t="s">
        <v>12</v>
      </c>
      <c r="W607" s="193"/>
      <c r="X607" s="218" t="s">
        <v>8</v>
      </c>
    </row>
    <row r="608" spans="1:24" ht="13.5" customHeight="1" thickBot="1" x14ac:dyDescent="0.3">
      <c r="A608" s="221" t="s">
        <v>132</v>
      </c>
      <c r="B608" s="222"/>
      <c r="C608" s="222"/>
      <c r="D608" s="194"/>
      <c r="E608" s="194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219"/>
    </row>
    <row r="609" spans="1:24" ht="16.5" customHeight="1" thickBot="1" x14ac:dyDescent="0.3">
      <c r="A609" s="223" t="s">
        <v>83</v>
      </c>
      <c r="B609" s="224"/>
      <c r="C609" s="225"/>
      <c r="D609" s="45" t="s">
        <v>9</v>
      </c>
      <c r="E609" s="46" t="s">
        <v>10</v>
      </c>
      <c r="F609" s="45" t="s">
        <v>9</v>
      </c>
      <c r="G609" s="46" t="s">
        <v>10</v>
      </c>
      <c r="H609" s="45" t="s">
        <v>9</v>
      </c>
      <c r="I609" s="46" t="s">
        <v>10</v>
      </c>
      <c r="J609" s="45" t="s">
        <v>9</v>
      </c>
      <c r="K609" s="46" t="s">
        <v>10</v>
      </c>
      <c r="L609" s="47" t="s">
        <v>9</v>
      </c>
      <c r="M609" s="46" t="s">
        <v>10</v>
      </c>
      <c r="N609" s="45" t="s">
        <v>9</v>
      </c>
      <c r="O609" s="46" t="s">
        <v>10</v>
      </c>
      <c r="P609" s="45" t="s">
        <v>9</v>
      </c>
      <c r="Q609" s="46" t="s">
        <v>10</v>
      </c>
      <c r="R609" s="45" t="s">
        <v>9</v>
      </c>
      <c r="S609" s="46" t="s">
        <v>10</v>
      </c>
      <c r="T609" s="45" t="s">
        <v>9</v>
      </c>
      <c r="U609" s="48" t="s">
        <v>10</v>
      </c>
      <c r="V609" s="45" t="s">
        <v>9</v>
      </c>
      <c r="W609" s="46" t="s">
        <v>10</v>
      </c>
      <c r="X609" s="220"/>
    </row>
    <row r="610" spans="1:24" ht="27" customHeight="1" x14ac:dyDescent="0.25">
      <c r="A610" s="244" t="s">
        <v>76</v>
      </c>
      <c r="B610" s="235" t="s">
        <v>6</v>
      </c>
      <c r="C610" s="42" t="s">
        <v>121</v>
      </c>
      <c r="D610" s="102">
        <v>0</v>
      </c>
      <c r="E610" s="103">
        <v>0</v>
      </c>
      <c r="F610" s="104">
        <v>0</v>
      </c>
      <c r="G610" s="105">
        <v>0</v>
      </c>
      <c r="H610" s="106">
        <v>0</v>
      </c>
      <c r="I610" s="103">
        <v>0</v>
      </c>
      <c r="J610" s="104">
        <v>0</v>
      </c>
      <c r="K610" s="105">
        <v>0</v>
      </c>
      <c r="L610" s="106">
        <v>0</v>
      </c>
      <c r="M610" s="103">
        <v>0</v>
      </c>
      <c r="N610" s="104">
        <v>0</v>
      </c>
      <c r="O610" s="105">
        <v>0</v>
      </c>
      <c r="P610" s="106">
        <v>0</v>
      </c>
      <c r="Q610" s="103">
        <v>0</v>
      </c>
      <c r="R610" s="107">
        <v>3</v>
      </c>
      <c r="S610" s="108">
        <v>1</v>
      </c>
      <c r="T610" s="106">
        <v>0</v>
      </c>
      <c r="U610" s="103">
        <v>0</v>
      </c>
      <c r="V610" s="53">
        <f>SUM(R610,P610,N610,L610,J610,H610,F610,D610, T610)</f>
        <v>3</v>
      </c>
      <c r="W610" s="54">
        <f>SUM(S610,Q610,O610,M610,K610,I610,G610,E610,U610)</f>
        <v>1</v>
      </c>
      <c r="X610" s="98">
        <f>SUM(V610:W610)</f>
        <v>4</v>
      </c>
    </row>
    <row r="611" spans="1:24" ht="27" customHeight="1" x14ac:dyDescent="0.25">
      <c r="A611" s="245"/>
      <c r="B611" s="236"/>
      <c r="C611" s="41" t="s">
        <v>122</v>
      </c>
      <c r="D611" s="112">
        <v>6</v>
      </c>
      <c r="E611" s="113">
        <v>1</v>
      </c>
      <c r="F611" s="114">
        <v>0</v>
      </c>
      <c r="G611" s="115">
        <v>0</v>
      </c>
      <c r="H611" s="116">
        <v>0</v>
      </c>
      <c r="I611" s="117">
        <v>0</v>
      </c>
      <c r="J611" s="118">
        <v>0</v>
      </c>
      <c r="K611" s="119">
        <v>0</v>
      </c>
      <c r="L611" s="112">
        <v>0</v>
      </c>
      <c r="M611" s="113">
        <v>1</v>
      </c>
      <c r="N611" s="118">
        <v>0</v>
      </c>
      <c r="O611" s="119">
        <v>0</v>
      </c>
      <c r="P611" s="116">
        <v>0</v>
      </c>
      <c r="Q611" s="117">
        <v>0</v>
      </c>
      <c r="R611" s="114">
        <v>2</v>
      </c>
      <c r="S611" s="115">
        <v>2</v>
      </c>
      <c r="T611" s="116">
        <v>0</v>
      </c>
      <c r="U611" s="117">
        <v>0</v>
      </c>
      <c r="V611" s="56">
        <f>SUM(R611,P611,N611,L611,J611,H611,F611,D611, T611)</f>
        <v>8</v>
      </c>
      <c r="W611" s="57">
        <f>SUM(S611,Q611,O611,M611,K611,I611,G611,E611,U611)</f>
        <v>4</v>
      </c>
      <c r="X611" s="100">
        <f>SUM(V611:W611)</f>
        <v>12</v>
      </c>
    </row>
    <row r="612" spans="1:24" ht="15" customHeight="1" thickBot="1" x14ac:dyDescent="0.3">
      <c r="A612" s="245"/>
      <c r="B612" s="236"/>
      <c r="C612" s="6" t="s">
        <v>123</v>
      </c>
      <c r="D612" s="60">
        <f t="shared" ref="D612:X612" si="160">SUM(D610:D611)</f>
        <v>6</v>
      </c>
      <c r="E612" s="61">
        <f t="shared" si="160"/>
        <v>1</v>
      </c>
      <c r="F612" s="62">
        <f t="shared" si="160"/>
        <v>0</v>
      </c>
      <c r="G612" s="63">
        <f t="shared" si="160"/>
        <v>0</v>
      </c>
      <c r="H612" s="64">
        <f t="shared" si="160"/>
        <v>0</v>
      </c>
      <c r="I612" s="61">
        <f t="shared" si="160"/>
        <v>0</v>
      </c>
      <c r="J612" s="62">
        <f t="shared" si="160"/>
        <v>0</v>
      </c>
      <c r="K612" s="65">
        <f t="shared" si="160"/>
        <v>0</v>
      </c>
      <c r="L612" s="66">
        <f t="shared" si="160"/>
        <v>0</v>
      </c>
      <c r="M612" s="67">
        <f t="shared" si="160"/>
        <v>1</v>
      </c>
      <c r="N612" s="60">
        <f t="shared" si="160"/>
        <v>0</v>
      </c>
      <c r="O612" s="67">
        <f t="shared" si="160"/>
        <v>0</v>
      </c>
      <c r="P612" s="62">
        <f t="shared" si="160"/>
        <v>0</v>
      </c>
      <c r="Q612" s="65">
        <f t="shared" si="160"/>
        <v>0</v>
      </c>
      <c r="R612" s="60">
        <f t="shared" si="160"/>
        <v>5</v>
      </c>
      <c r="S612" s="61">
        <f t="shared" si="160"/>
        <v>3</v>
      </c>
      <c r="T612" s="62">
        <f t="shared" si="160"/>
        <v>0</v>
      </c>
      <c r="U612" s="65">
        <f t="shared" si="160"/>
        <v>0</v>
      </c>
      <c r="V612" s="68">
        <f t="shared" si="160"/>
        <v>11</v>
      </c>
      <c r="W612" s="69">
        <f t="shared" si="160"/>
        <v>5</v>
      </c>
      <c r="X612" s="101">
        <f t="shared" si="160"/>
        <v>16</v>
      </c>
    </row>
    <row r="613" spans="1:24" ht="27" customHeight="1" x14ac:dyDescent="0.25">
      <c r="A613" s="245"/>
      <c r="B613" s="242" t="s">
        <v>7</v>
      </c>
      <c r="C613" s="34" t="s">
        <v>121</v>
      </c>
      <c r="D613" s="53">
        <v>0</v>
      </c>
      <c r="E613" s="54">
        <v>0</v>
      </c>
      <c r="F613" s="53">
        <v>0</v>
      </c>
      <c r="G613" s="54">
        <v>0</v>
      </c>
      <c r="H613" s="55">
        <v>0</v>
      </c>
      <c r="I613" s="54">
        <v>0</v>
      </c>
      <c r="J613" s="53">
        <v>0</v>
      </c>
      <c r="K613" s="54">
        <v>0</v>
      </c>
      <c r="L613" s="55">
        <v>0</v>
      </c>
      <c r="M613" s="54">
        <v>0</v>
      </c>
      <c r="N613" s="53">
        <v>0</v>
      </c>
      <c r="O613" s="54">
        <v>0</v>
      </c>
      <c r="P613" s="53">
        <v>0</v>
      </c>
      <c r="Q613" s="54">
        <v>0</v>
      </c>
      <c r="R613" s="55">
        <v>0</v>
      </c>
      <c r="S613" s="54">
        <v>0</v>
      </c>
      <c r="T613" s="53">
        <v>0</v>
      </c>
      <c r="U613" s="54">
        <v>0</v>
      </c>
      <c r="V613" s="53">
        <f>SUM(R613,P613,N613,L613,J613,H613,F613,D613, T613)</f>
        <v>0</v>
      </c>
      <c r="W613" s="54">
        <f>SUM(S613,Q613,O613,M613,K613,I613,G613,E613,U613)</f>
        <v>0</v>
      </c>
      <c r="X613" s="54">
        <f>SUM(V613:W613)</f>
        <v>0</v>
      </c>
    </row>
    <row r="614" spans="1:24" ht="27" customHeight="1" x14ac:dyDescent="0.25">
      <c r="A614" s="245"/>
      <c r="B614" s="242"/>
      <c r="C614" s="33" t="s">
        <v>122</v>
      </c>
      <c r="D614" s="120">
        <v>0</v>
      </c>
      <c r="E614" s="110">
        <v>1</v>
      </c>
      <c r="F614" s="121">
        <v>0</v>
      </c>
      <c r="G614" s="122">
        <v>0</v>
      </c>
      <c r="H614" s="120">
        <v>0</v>
      </c>
      <c r="I614" s="123">
        <v>0</v>
      </c>
      <c r="J614" s="124">
        <v>0</v>
      </c>
      <c r="K614" s="125">
        <v>0</v>
      </c>
      <c r="L614" s="109">
        <v>0</v>
      </c>
      <c r="M614" s="110">
        <v>0</v>
      </c>
      <c r="N614" s="124">
        <v>0</v>
      </c>
      <c r="O614" s="125">
        <v>0</v>
      </c>
      <c r="P614" s="120">
        <v>0</v>
      </c>
      <c r="Q614" s="123">
        <v>0</v>
      </c>
      <c r="R614" s="124">
        <v>0</v>
      </c>
      <c r="S614" s="122">
        <v>0</v>
      </c>
      <c r="T614" s="120">
        <v>0</v>
      </c>
      <c r="U614" s="123">
        <v>0</v>
      </c>
      <c r="V614" s="109">
        <f>SUM(R614,P614,N614,L614,J614,H614,F614,D614, T614)</f>
        <v>0</v>
      </c>
      <c r="W614" s="110">
        <f>SUM(S614,Q614,O614,M614,K614,I614,G614,E614,U614)</f>
        <v>1</v>
      </c>
      <c r="X614" s="111">
        <f>SUM(V614:W614)</f>
        <v>1</v>
      </c>
    </row>
    <row r="615" spans="1:24" ht="15" customHeight="1" thickBot="1" x14ac:dyDescent="0.3">
      <c r="A615" s="246"/>
      <c r="B615" s="243"/>
      <c r="C615" s="7" t="s">
        <v>11</v>
      </c>
      <c r="D615" s="60">
        <f t="shared" ref="D615:X615" si="161">SUM(D613:D614)</f>
        <v>0</v>
      </c>
      <c r="E615" s="61">
        <f t="shared" si="161"/>
        <v>1</v>
      </c>
      <c r="F615" s="62">
        <f t="shared" si="161"/>
        <v>0</v>
      </c>
      <c r="G615" s="63">
        <f t="shared" si="161"/>
        <v>0</v>
      </c>
      <c r="H615" s="64">
        <f t="shared" si="161"/>
        <v>0</v>
      </c>
      <c r="I615" s="61">
        <f t="shared" si="161"/>
        <v>0</v>
      </c>
      <c r="J615" s="62">
        <f t="shared" si="161"/>
        <v>0</v>
      </c>
      <c r="K615" s="65">
        <f t="shared" si="161"/>
        <v>0</v>
      </c>
      <c r="L615" s="66">
        <f t="shared" si="161"/>
        <v>0</v>
      </c>
      <c r="M615" s="67">
        <f t="shared" si="161"/>
        <v>0</v>
      </c>
      <c r="N615" s="60">
        <f t="shared" si="161"/>
        <v>0</v>
      </c>
      <c r="O615" s="67">
        <f t="shared" si="161"/>
        <v>0</v>
      </c>
      <c r="P615" s="62">
        <f t="shared" si="161"/>
        <v>0</v>
      </c>
      <c r="Q615" s="65">
        <f t="shared" si="161"/>
        <v>0</v>
      </c>
      <c r="R615" s="60">
        <f t="shared" si="161"/>
        <v>0</v>
      </c>
      <c r="S615" s="61">
        <f t="shared" si="161"/>
        <v>0</v>
      </c>
      <c r="T615" s="62">
        <f t="shared" si="161"/>
        <v>0</v>
      </c>
      <c r="U615" s="65">
        <f t="shared" si="161"/>
        <v>0</v>
      </c>
      <c r="V615" s="60">
        <f t="shared" si="161"/>
        <v>0</v>
      </c>
      <c r="W615" s="61">
        <f t="shared" si="161"/>
        <v>1</v>
      </c>
      <c r="X615" s="84">
        <f t="shared" si="161"/>
        <v>1</v>
      </c>
    </row>
    <row r="616" spans="1:24" ht="15" customHeight="1" thickBot="1" x14ac:dyDescent="0.3">
      <c r="A616" s="211" t="s">
        <v>12</v>
      </c>
      <c r="B616" s="212"/>
      <c r="C616" s="212"/>
      <c r="D616" s="77">
        <f t="shared" ref="D616:X616" si="162">SUM(D612,D615)</f>
        <v>6</v>
      </c>
      <c r="E616" s="78">
        <f t="shared" si="162"/>
        <v>2</v>
      </c>
      <c r="F616" s="77">
        <f t="shared" si="162"/>
        <v>0</v>
      </c>
      <c r="G616" s="78">
        <f t="shared" si="162"/>
        <v>0</v>
      </c>
      <c r="H616" s="79">
        <f t="shared" si="162"/>
        <v>0</v>
      </c>
      <c r="I616" s="78">
        <f t="shared" si="162"/>
        <v>0</v>
      </c>
      <c r="J616" s="77">
        <f t="shared" si="162"/>
        <v>0</v>
      </c>
      <c r="K616" s="78">
        <f t="shared" si="162"/>
        <v>0</v>
      </c>
      <c r="L616" s="79">
        <f t="shared" si="162"/>
        <v>0</v>
      </c>
      <c r="M616" s="78">
        <f t="shared" si="162"/>
        <v>1</v>
      </c>
      <c r="N616" s="77">
        <f t="shared" si="162"/>
        <v>0</v>
      </c>
      <c r="O616" s="78">
        <f t="shared" si="162"/>
        <v>0</v>
      </c>
      <c r="P616" s="77">
        <f t="shared" si="162"/>
        <v>0</v>
      </c>
      <c r="Q616" s="78">
        <f t="shared" si="162"/>
        <v>0</v>
      </c>
      <c r="R616" s="79">
        <f t="shared" si="162"/>
        <v>5</v>
      </c>
      <c r="S616" s="78">
        <f t="shared" si="162"/>
        <v>3</v>
      </c>
      <c r="T616" s="77">
        <f t="shared" si="162"/>
        <v>0</v>
      </c>
      <c r="U616" s="78">
        <f t="shared" si="162"/>
        <v>0</v>
      </c>
      <c r="V616" s="77">
        <f t="shared" si="162"/>
        <v>11</v>
      </c>
      <c r="W616" s="78">
        <f t="shared" si="162"/>
        <v>6</v>
      </c>
      <c r="X616" s="78">
        <f t="shared" si="162"/>
        <v>17</v>
      </c>
    </row>
    <row r="617" spans="1:24" ht="13.8" thickBot="1" x14ac:dyDescent="0.3">
      <c r="C617" s="3"/>
    </row>
    <row r="618" spans="1:24" ht="15" customHeight="1" x14ac:dyDescent="0.25">
      <c r="A618" s="216" t="s">
        <v>52</v>
      </c>
      <c r="B618" s="217"/>
      <c r="C618" s="217"/>
      <c r="D618" s="193" t="s">
        <v>1</v>
      </c>
      <c r="E618" s="193"/>
      <c r="F618" s="193" t="s">
        <v>2</v>
      </c>
      <c r="G618" s="193"/>
      <c r="H618" s="193" t="s">
        <v>3</v>
      </c>
      <c r="I618" s="193"/>
      <c r="J618" s="193" t="s">
        <v>104</v>
      </c>
      <c r="K618" s="193"/>
      <c r="L618" s="193" t="s">
        <v>5</v>
      </c>
      <c r="M618" s="193"/>
      <c r="N618" s="193" t="s">
        <v>14</v>
      </c>
      <c r="O618" s="193"/>
      <c r="P618" s="193" t="s">
        <v>4</v>
      </c>
      <c r="Q618" s="193"/>
      <c r="R618" s="193" t="s">
        <v>105</v>
      </c>
      <c r="S618" s="193"/>
      <c r="T618" s="193" t="s">
        <v>0</v>
      </c>
      <c r="U618" s="193"/>
      <c r="V618" s="193" t="s">
        <v>12</v>
      </c>
      <c r="W618" s="193"/>
      <c r="X618" s="218" t="s">
        <v>8</v>
      </c>
    </row>
    <row r="619" spans="1:24" ht="13.5" customHeight="1" thickBot="1" x14ac:dyDescent="0.3">
      <c r="A619" s="221" t="s">
        <v>132</v>
      </c>
      <c r="B619" s="222"/>
      <c r="C619" s="222"/>
      <c r="D619" s="194"/>
      <c r="E619" s="194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219"/>
    </row>
    <row r="620" spans="1:24" ht="16.5" customHeight="1" thickBot="1" x14ac:dyDescent="0.3">
      <c r="A620" s="223" t="s">
        <v>81</v>
      </c>
      <c r="B620" s="224"/>
      <c r="C620" s="225"/>
      <c r="D620" s="45" t="s">
        <v>9</v>
      </c>
      <c r="E620" s="46" t="s">
        <v>10</v>
      </c>
      <c r="F620" s="45" t="s">
        <v>9</v>
      </c>
      <c r="G620" s="46" t="s">
        <v>10</v>
      </c>
      <c r="H620" s="45" t="s">
        <v>9</v>
      </c>
      <c r="I620" s="46" t="s">
        <v>10</v>
      </c>
      <c r="J620" s="45" t="s">
        <v>9</v>
      </c>
      <c r="K620" s="46" t="s">
        <v>10</v>
      </c>
      <c r="L620" s="47" t="s">
        <v>9</v>
      </c>
      <c r="M620" s="46" t="s">
        <v>10</v>
      </c>
      <c r="N620" s="45" t="s">
        <v>9</v>
      </c>
      <c r="O620" s="46" t="s">
        <v>10</v>
      </c>
      <c r="P620" s="45" t="s">
        <v>9</v>
      </c>
      <c r="Q620" s="46" t="s">
        <v>10</v>
      </c>
      <c r="R620" s="45" t="s">
        <v>9</v>
      </c>
      <c r="S620" s="46" t="s">
        <v>10</v>
      </c>
      <c r="T620" s="45" t="s">
        <v>9</v>
      </c>
      <c r="U620" s="48" t="s">
        <v>10</v>
      </c>
      <c r="V620" s="45" t="s">
        <v>9</v>
      </c>
      <c r="W620" s="46" t="s">
        <v>10</v>
      </c>
      <c r="X620" s="220"/>
    </row>
    <row r="621" spans="1:24" ht="27" customHeight="1" x14ac:dyDescent="0.25">
      <c r="A621" s="264" t="s">
        <v>78</v>
      </c>
      <c r="B621" s="238" t="s">
        <v>6</v>
      </c>
      <c r="C621" s="9" t="s">
        <v>121</v>
      </c>
      <c r="D621" s="56">
        <v>0</v>
      </c>
      <c r="E621" s="57">
        <v>1</v>
      </c>
      <c r="F621" s="56">
        <v>0</v>
      </c>
      <c r="G621" s="57">
        <v>0</v>
      </c>
      <c r="H621" s="58">
        <v>0</v>
      </c>
      <c r="I621" s="57">
        <v>0</v>
      </c>
      <c r="J621" s="56">
        <v>0</v>
      </c>
      <c r="K621" s="57">
        <v>0</v>
      </c>
      <c r="L621" s="58">
        <v>0</v>
      </c>
      <c r="M621" s="57">
        <v>0</v>
      </c>
      <c r="N621" s="56">
        <v>0</v>
      </c>
      <c r="O621" s="57">
        <v>0</v>
      </c>
      <c r="P621" s="56">
        <v>0</v>
      </c>
      <c r="Q621" s="57">
        <v>0</v>
      </c>
      <c r="R621" s="58">
        <v>1</v>
      </c>
      <c r="S621" s="57">
        <v>1</v>
      </c>
      <c r="T621" s="56">
        <v>0</v>
      </c>
      <c r="U621" s="57">
        <v>0</v>
      </c>
      <c r="V621" s="59">
        <f>SUM(R621,P621,N621,L621,J621,H621,F621,D621, T621)</f>
        <v>1</v>
      </c>
      <c r="W621" s="57">
        <f>SUM(S621,Q621,O621,M621,K621,I621,G621,E621,U621)</f>
        <v>2</v>
      </c>
      <c r="X621" s="57">
        <f>SUM(V621:W621)</f>
        <v>3</v>
      </c>
    </row>
    <row r="622" spans="1:24" ht="27" customHeight="1" x14ac:dyDescent="0.25">
      <c r="A622" s="265"/>
      <c r="B622" s="239"/>
      <c r="C622" s="40" t="s">
        <v>122</v>
      </c>
      <c r="D622" s="56">
        <v>1</v>
      </c>
      <c r="E622" s="57">
        <v>6</v>
      </c>
      <c r="F622" s="56">
        <v>0</v>
      </c>
      <c r="G622" s="57">
        <v>0</v>
      </c>
      <c r="H622" s="58">
        <v>0</v>
      </c>
      <c r="I622" s="57">
        <v>0</v>
      </c>
      <c r="J622" s="56">
        <v>0</v>
      </c>
      <c r="K622" s="57">
        <v>0</v>
      </c>
      <c r="L622" s="58">
        <v>0</v>
      </c>
      <c r="M622" s="57">
        <v>0</v>
      </c>
      <c r="N622" s="56">
        <v>0</v>
      </c>
      <c r="O622" s="57">
        <v>0</v>
      </c>
      <c r="P622" s="56">
        <v>0</v>
      </c>
      <c r="Q622" s="57">
        <v>0</v>
      </c>
      <c r="R622" s="58">
        <v>0</v>
      </c>
      <c r="S622" s="57">
        <v>0</v>
      </c>
      <c r="T622" s="56">
        <v>0</v>
      </c>
      <c r="U622" s="57">
        <v>1</v>
      </c>
      <c r="V622" s="56">
        <f>SUM(R622,P622,N622,L622,J622,H622,F622,D622, T622)</f>
        <v>1</v>
      </c>
      <c r="W622" s="57">
        <f>SUM(S622,Q622,O622,M622,K622,I622,G622,E622,U622)</f>
        <v>7</v>
      </c>
      <c r="X622" s="57">
        <f>SUM(V622:W622)</f>
        <v>8</v>
      </c>
    </row>
    <row r="623" spans="1:24" ht="15" customHeight="1" thickBot="1" x14ac:dyDescent="0.3">
      <c r="A623" s="265"/>
      <c r="B623" s="240"/>
      <c r="C623" s="6" t="s">
        <v>123</v>
      </c>
      <c r="D623" s="60">
        <f t="shared" ref="D623:X623" si="163">SUM(D621:D622)</f>
        <v>1</v>
      </c>
      <c r="E623" s="61">
        <f t="shared" si="163"/>
        <v>7</v>
      </c>
      <c r="F623" s="62">
        <f t="shared" si="163"/>
        <v>0</v>
      </c>
      <c r="G623" s="63">
        <f t="shared" si="163"/>
        <v>0</v>
      </c>
      <c r="H623" s="64">
        <f t="shared" si="163"/>
        <v>0</v>
      </c>
      <c r="I623" s="61">
        <f t="shared" si="163"/>
        <v>0</v>
      </c>
      <c r="J623" s="62">
        <f t="shared" si="163"/>
        <v>0</v>
      </c>
      <c r="K623" s="65">
        <f t="shared" si="163"/>
        <v>0</v>
      </c>
      <c r="L623" s="66">
        <f t="shared" si="163"/>
        <v>0</v>
      </c>
      <c r="M623" s="67">
        <f t="shared" si="163"/>
        <v>0</v>
      </c>
      <c r="N623" s="60">
        <f t="shared" si="163"/>
        <v>0</v>
      </c>
      <c r="O623" s="67">
        <f t="shared" si="163"/>
        <v>0</v>
      </c>
      <c r="P623" s="62">
        <f t="shared" si="163"/>
        <v>0</v>
      </c>
      <c r="Q623" s="65">
        <f t="shared" si="163"/>
        <v>0</v>
      </c>
      <c r="R623" s="60">
        <f t="shared" si="163"/>
        <v>1</v>
      </c>
      <c r="S623" s="61">
        <f t="shared" si="163"/>
        <v>1</v>
      </c>
      <c r="T623" s="62">
        <f t="shared" si="163"/>
        <v>0</v>
      </c>
      <c r="U623" s="65">
        <f t="shared" si="163"/>
        <v>1</v>
      </c>
      <c r="V623" s="68">
        <f t="shared" si="163"/>
        <v>2</v>
      </c>
      <c r="W623" s="69">
        <f t="shared" si="163"/>
        <v>9</v>
      </c>
      <c r="X623" s="70">
        <f t="shared" si="163"/>
        <v>11</v>
      </c>
    </row>
    <row r="624" spans="1:24" ht="27" customHeight="1" x14ac:dyDescent="0.25">
      <c r="A624" s="265"/>
      <c r="B624" s="241" t="s">
        <v>7</v>
      </c>
      <c r="C624" s="8" t="s">
        <v>121</v>
      </c>
      <c r="D624" s="53">
        <v>0</v>
      </c>
      <c r="E624" s="54">
        <v>0</v>
      </c>
      <c r="F624" s="53">
        <v>0</v>
      </c>
      <c r="G624" s="54">
        <v>0</v>
      </c>
      <c r="H624" s="55">
        <v>0</v>
      </c>
      <c r="I624" s="54">
        <v>0</v>
      </c>
      <c r="J624" s="53">
        <v>0</v>
      </c>
      <c r="K624" s="54">
        <v>0</v>
      </c>
      <c r="L624" s="55">
        <v>0</v>
      </c>
      <c r="M624" s="54">
        <v>0</v>
      </c>
      <c r="N624" s="53">
        <v>0</v>
      </c>
      <c r="O624" s="54">
        <v>0</v>
      </c>
      <c r="P624" s="53">
        <v>0</v>
      </c>
      <c r="Q624" s="54">
        <v>0</v>
      </c>
      <c r="R624" s="55">
        <v>0</v>
      </c>
      <c r="S624" s="54">
        <v>0</v>
      </c>
      <c r="T624" s="53">
        <v>0</v>
      </c>
      <c r="U624" s="54">
        <v>0</v>
      </c>
      <c r="V624" s="53">
        <f>SUM(R624,P624,N624,L624,J624,H624,F624,D624, T624)</f>
        <v>0</v>
      </c>
      <c r="W624" s="54">
        <f>SUM(S624,Q624,O624,M624,K624,I624,G624,E624,U624)</f>
        <v>0</v>
      </c>
      <c r="X624" s="54">
        <f>SUM(V624:W624)</f>
        <v>0</v>
      </c>
    </row>
    <row r="625" spans="1:24" ht="27" customHeight="1" x14ac:dyDescent="0.25">
      <c r="A625" s="265"/>
      <c r="B625" s="242"/>
      <c r="C625" s="40" t="s">
        <v>122</v>
      </c>
      <c r="D625" s="71">
        <v>0</v>
      </c>
      <c r="E625" s="72">
        <v>0</v>
      </c>
      <c r="F625" s="71">
        <v>0</v>
      </c>
      <c r="G625" s="72">
        <v>0</v>
      </c>
      <c r="H625" s="73">
        <v>0</v>
      </c>
      <c r="I625" s="72">
        <v>0</v>
      </c>
      <c r="J625" s="71">
        <v>0</v>
      </c>
      <c r="K625" s="72">
        <v>0</v>
      </c>
      <c r="L625" s="73">
        <v>0</v>
      </c>
      <c r="M625" s="72">
        <v>0</v>
      </c>
      <c r="N625" s="71">
        <v>0</v>
      </c>
      <c r="O625" s="72">
        <v>0</v>
      </c>
      <c r="P625" s="71">
        <v>0</v>
      </c>
      <c r="Q625" s="72">
        <v>0</v>
      </c>
      <c r="R625" s="73">
        <v>0</v>
      </c>
      <c r="S625" s="72">
        <v>0</v>
      </c>
      <c r="T625" s="71">
        <v>0</v>
      </c>
      <c r="U625" s="72">
        <v>0</v>
      </c>
      <c r="V625" s="56">
        <f>SUM(R625,P625,N625,L625,J625,H625,F625,D625, T625)</f>
        <v>0</v>
      </c>
      <c r="W625" s="57">
        <f>SUM(S625,Q625,O625,M625,K625,I625,G625,E625,U625)</f>
        <v>0</v>
      </c>
      <c r="X625" s="57">
        <f>SUM(V625:W625)</f>
        <v>0</v>
      </c>
    </row>
    <row r="626" spans="1:24" ht="15" customHeight="1" thickBot="1" x14ac:dyDescent="0.3">
      <c r="A626" s="266"/>
      <c r="B626" s="243"/>
      <c r="C626" s="7" t="s">
        <v>11</v>
      </c>
      <c r="D626" s="60">
        <f t="shared" ref="D626:X626" si="164">SUM(D624:D625)</f>
        <v>0</v>
      </c>
      <c r="E626" s="61">
        <f t="shared" si="164"/>
        <v>0</v>
      </c>
      <c r="F626" s="62">
        <f t="shared" si="164"/>
        <v>0</v>
      </c>
      <c r="G626" s="63">
        <f t="shared" si="164"/>
        <v>0</v>
      </c>
      <c r="H626" s="64">
        <f t="shared" si="164"/>
        <v>0</v>
      </c>
      <c r="I626" s="61">
        <f t="shared" si="164"/>
        <v>0</v>
      </c>
      <c r="J626" s="62">
        <f t="shared" si="164"/>
        <v>0</v>
      </c>
      <c r="K626" s="65">
        <f t="shared" si="164"/>
        <v>0</v>
      </c>
      <c r="L626" s="66">
        <f t="shared" si="164"/>
        <v>0</v>
      </c>
      <c r="M626" s="67">
        <f t="shared" si="164"/>
        <v>0</v>
      </c>
      <c r="N626" s="60">
        <f t="shared" si="164"/>
        <v>0</v>
      </c>
      <c r="O626" s="67">
        <f t="shared" si="164"/>
        <v>0</v>
      </c>
      <c r="P626" s="62">
        <f t="shared" si="164"/>
        <v>0</v>
      </c>
      <c r="Q626" s="65">
        <f t="shared" si="164"/>
        <v>0</v>
      </c>
      <c r="R626" s="60">
        <f t="shared" si="164"/>
        <v>0</v>
      </c>
      <c r="S626" s="61">
        <f t="shared" si="164"/>
        <v>0</v>
      </c>
      <c r="T626" s="62">
        <f t="shared" si="164"/>
        <v>0</v>
      </c>
      <c r="U626" s="65">
        <f t="shared" si="164"/>
        <v>0</v>
      </c>
      <c r="V626" s="74">
        <f t="shared" si="164"/>
        <v>0</v>
      </c>
      <c r="W626" s="75">
        <f t="shared" si="164"/>
        <v>0</v>
      </c>
      <c r="X626" s="76">
        <f t="shared" si="164"/>
        <v>0</v>
      </c>
    </row>
    <row r="627" spans="1:24" ht="15" customHeight="1" thickBot="1" x14ac:dyDescent="0.3">
      <c r="A627" s="211" t="s">
        <v>12</v>
      </c>
      <c r="B627" s="212"/>
      <c r="C627" s="212"/>
      <c r="D627" s="77">
        <f t="shared" ref="D627:W627" si="165">SUM(D623,D626)</f>
        <v>1</v>
      </c>
      <c r="E627" s="78">
        <f t="shared" si="165"/>
        <v>7</v>
      </c>
      <c r="F627" s="77">
        <f t="shared" si="165"/>
        <v>0</v>
      </c>
      <c r="G627" s="78">
        <f t="shared" si="165"/>
        <v>0</v>
      </c>
      <c r="H627" s="79">
        <f t="shared" si="165"/>
        <v>0</v>
      </c>
      <c r="I627" s="78">
        <f t="shared" si="165"/>
        <v>0</v>
      </c>
      <c r="J627" s="77">
        <f t="shared" si="165"/>
        <v>0</v>
      </c>
      <c r="K627" s="78">
        <f t="shared" si="165"/>
        <v>0</v>
      </c>
      <c r="L627" s="79">
        <f t="shared" si="165"/>
        <v>0</v>
      </c>
      <c r="M627" s="78">
        <f t="shared" si="165"/>
        <v>0</v>
      </c>
      <c r="N627" s="77">
        <f t="shared" si="165"/>
        <v>0</v>
      </c>
      <c r="O627" s="78">
        <f t="shared" si="165"/>
        <v>0</v>
      </c>
      <c r="P627" s="77">
        <f t="shared" si="165"/>
        <v>0</v>
      </c>
      <c r="Q627" s="78">
        <f t="shared" si="165"/>
        <v>0</v>
      </c>
      <c r="R627" s="79">
        <f t="shared" si="165"/>
        <v>1</v>
      </c>
      <c r="S627" s="78">
        <f t="shared" si="165"/>
        <v>1</v>
      </c>
      <c r="T627" s="77">
        <f t="shared" si="165"/>
        <v>0</v>
      </c>
      <c r="U627" s="78">
        <f t="shared" si="165"/>
        <v>1</v>
      </c>
      <c r="V627" s="77">
        <f t="shared" si="165"/>
        <v>2</v>
      </c>
      <c r="W627" s="78">
        <f t="shared" si="165"/>
        <v>9</v>
      </c>
      <c r="X627" s="78">
        <f>SUM(X623,X626)</f>
        <v>11</v>
      </c>
    </row>
    <row r="628" spans="1:24" x14ac:dyDescent="0.25">
      <c r="C628" s="3"/>
    </row>
    <row r="629" spans="1:24" ht="13.8" thickBot="1" x14ac:dyDescent="0.3">
      <c r="C629" s="3"/>
    </row>
    <row r="630" spans="1:24" ht="15" customHeight="1" x14ac:dyDescent="0.25">
      <c r="A630" s="216" t="s">
        <v>55</v>
      </c>
      <c r="B630" s="217"/>
      <c r="C630" s="217"/>
      <c r="D630" s="193" t="s">
        <v>1</v>
      </c>
      <c r="E630" s="193"/>
      <c r="F630" s="193" t="s">
        <v>2</v>
      </c>
      <c r="G630" s="193"/>
      <c r="H630" s="193" t="s">
        <v>3</v>
      </c>
      <c r="I630" s="193"/>
      <c r="J630" s="193" t="s">
        <v>104</v>
      </c>
      <c r="K630" s="193"/>
      <c r="L630" s="193" t="s">
        <v>5</v>
      </c>
      <c r="M630" s="193"/>
      <c r="N630" s="193" t="s">
        <v>14</v>
      </c>
      <c r="O630" s="193"/>
      <c r="P630" s="193" t="s">
        <v>4</v>
      </c>
      <c r="Q630" s="193"/>
      <c r="R630" s="193" t="s">
        <v>105</v>
      </c>
      <c r="S630" s="193"/>
      <c r="T630" s="193" t="s">
        <v>0</v>
      </c>
      <c r="U630" s="193"/>
      <c r="V630" s="193" t="s">
        <v>12</v>
      </c>
      <c r="W630" s="193"/>
      <c r="X630" s="218" t="s">
        <v>8</v>
      </c>
    </row>
    <row r="631" spans="1:24" ht="13.5" customHeight="1" thickBot="1" x14ac:dyDescent="0.3">
      <c r="A631" s="221" t="s">
        <v>132</v>
      </c>
      <c r="B631" s="222"/>
      <c r="C631" s="222"/>
      <c r="D631" s="194"/>
      <c r="E631" s="194"/>
      <c r="F631" s="194"/>
      <c r="G631" s="194"/>
      <c r="H631" s="194"/>
      <c r="I631" s="194"/>
      <c r="J631" s="194"/>
      <c r="K631" s="194"/>
      <c r="L631" s="194"/>
      <c r="M631" s="194"/>
      <c r="N631" s="194"/>
      <c r="O631" s="194"/>
      <c r="P631" s="194"/>
      <c r="Q631" s="194"/>
      <c r="R631" s="194"/>
      <c r="S631" s="194"/>
      <c r="T631" s="194"/>
      <c r="U631" s="194"/>
      <c r="V631" s="194"/>
      <c r="W631" s="194"/>
      <c r="X631" s="219"/>
    </row>
    <row r="632" spans="1:24" ht="16.5" customHeight="1" thickBot="1" x14ac:dyDescent="0.3">
      <c r="A632" s="223" t="s">
        <v>80</v>
      </c>
      <c r="B632" s="224"/>
      <c r="C632" s="225"/>
      <c r="D632" s="45" t="s">
        <v>9</v>
      </c>
      <c r="E632" s="46" t="s">
        <v>10</v>
      </c>
      <c r="F632" s="45" t="s">
        <v>9</v>
      </c>
      <c r="G632" s="46" t="s">
        <v>10</v>
      </c>
      <c r="H632" s="45" t="s">
        <v>9</v>
      </c>
      <c r="I632" s="46" t="s">
        <v>10</v>
      </c>
      <c r="J632" s="45" t="s">
        <v>9</v>
      </c>
      <c r="K632" s="46" t="s">
        <v>10</v>
      </c>
      <c r="L632" s="47" t="s">
        <v>9</v>
      </c>
      <c r="M632" s="46" t="s">
        <v>10</v>
      </c>
      <c r="N632" s="45" t="s">
        <v>9</v>
      </c>
      <c r="O632" s="46" t="s">
        <v>10</v>
      </c>
      <c r="P632" s="45" t="s">
        <v>9</v>
      </c>
      <c r="Q632" s="46" t="s">
        <v>10</v>
      </c>
      <c r="R632" s="45" t="s">
        <v>9</v>
      </c>
      <c r="S632" s="46" t="s">
        <v>10</v>
      </c>
      <c r="T632" s="45" t="s">
        <v>9</v>
      </c>
      <c r="U632" s="48" t="s">
        <v>10</v>
      </c>
      <c r="V632" s="45" t="s">
        <v>9</v>
      </c>
      <c r="W632" s="46" t="s">
        <v>10</v>
      </c>
      <c r="X632" s="220"/>
    </row>
    <row r="633" spans="1:24" ht="27" customHeight="1" x14ac:dyDescent="0.25">
      <c r="A633" s="247" t="s">
        <v>76</v>
      </c>
      <c r="B633" s="235" t="s">
        <v>6</v>
      </c>
      <c r="C633" s="8" t="s">
        <v>121</v>
      </c>
      <c r="D633" s="53">
        <v>1</v>
      </c>
      <c r="E633" s="54">
        <v>2</v>
      </c>
      <c r="F633" s="53">
        <v>0</v>
      </c>
      <c r="G633" s="54">
        <v>0</v>
      </c>
      <c r="H633" s="55">
        <v>0</v>
      </c>
      <c r="I633" s="54">
        <v>0</v>
      </c>
      <c r="J633" s="53">
        <v>0</v>
      </c>
      <c r="K633" s="54">
        <v>0</v>
      </c>
      <c r="L633" s="55">
        <v>0</v>
      </c>
      <c r="M633" s="54">
        <v>0</v>
      </c>
      <c r="N633" s="53">
        <v>0</v>
      </c>
      <c r="O633" s="54">
        <v>0</v>
      </c>
      <c r="P633" s="53">
        <v>0</v>
      </c>
      <c r="Q633" s="54">
        <v>0</v>
      </c>
      <c r="R633" s="55">
        <v>0</v>
      </c>
      <c r="S633" s="54">
        <v>0</v>
      </c>
      <c r="T633" s="53">
        <v>0</v>
      </c>
      <c r="U633" s="54">
        <v>0</v>
      </c>
      <c r="V633" s="53">
        <f>SUM(R633,P633,N633,L633,J633,H633,F633,D633, T633)</f>
        <v>1</v>
      </c>
      <c r="W633" s="54">
        <f>SUM(S633,Q633,O633,M633,K633,I633,G633,E633,U633)</f>
        <v>2</v>
      </c>
      <c r="X633" s="54">
        <f>SUM(V633:W633)</f>
        <v>3</v>
      </c>
    </row>
    <row r="634" spans="1:24" ht="27" customHeight="1" x14ac:dyDescent="0.25">
      <c r="A634" s="248"/>
      <c r="B634" s="236"/>
      <c r="C634" s="9" t="s">
        <v>122</v>
      </c>
      <c r="D634" s="56">
        <v>10</v>
      </c>
      <c r="E634" s="57">
        <v>13</v>
      </c>
      <c r="F634" s="56">
        <v>0</v>
      </c>
      <c r="G634" s="57">
        <v>0</v>
      </c>
      <c r="H634" s="58">
        <v>0</v>
      </c>
      <c r="I634" s="57">
        <v>1</v>
      </c>
      <c r="J634" s="56">
        <v>0</v>
      </c>
      <c r="K634" s="57">
        <v>0</v>
      </c>
      <c r="L634" s="58">
        <v>0</v>
      </c>
      <c r="M634" s="57">
        <v>0</v>
      </c>
      <c r="N634" s="56">
        <v>1</v>
      </c>
      <c r="O634" s="57">
        <v>0</v>
      </c>
      <c r="P634" s="56">
        <v>0</v>
      </c>
      <c r="Q634" s="57">
        <v>0</v>
      </c>
      <c r="R634" s="58">
        <v>1</v>
      </c>
      <c r="S634" s="57">
        <v>0</v>
      </c>
      <c r="T634" s="56">
        <v>0</v>
      </c>
      <c r="U634" s="57">
        <v>0</v>
      </c>
      <c r="V634" s="59">
        <f>SUM(R634,P634,N634,L634,J634,H634,F634,D634, T634)</f>
        <v>12</v>
      </c>
      <c r="W634" s="57">
        <f>SUM(S634,Q634,O634,M634,K634,I634,G634,E634,U634)</f>
        <v>14</v>
      </c>
      <c r="X634" s="57">
        <f>SUM(V634:W634)</f>
        <v>26</v>
      </c>
    </row>
    <row r="635" spans="1:24" ht="15" customHeight="1" thickBot="1" x14ac:dyDescent="0.3">
      <c r="A635" s="248"/>
      <c r="B635" s="237"/>
      <c r="C635" s="6" t="s">
        <v>123</v>
      </c>
      <c r="D635" s="60">
        <f t="shared" ref="D635:X635" si="166">SUM(D633:D634)</f>
        <v>11</v>
      </c>
      <c r="E635" s="61">
        <f t="shared" si="166"/>
        <v>15</v>
      </c>
      <c r="F635" s="62">
        <f t="shared" si="166"/>
        <v>0</v>
      </c>
      <c r="G635" s="63">
        <f t="shared" si="166"/>
        <v>0</v>
      </c>
      <c r="H635" s="64">
        <f t="shared" si="166"/>
        <v>0</v>
      </c>
      <c r="I635" s="61">
        <f t="shared" si="166"/>
        <v>1</v>
      </c>
      <c r="J635" s="62">
        <f t="shared" si="166"/>
        <v>0</v>
      </c>
      <c r="K635" s="65">
        <f t="shared" si="166"/>
        <v>0</v>
      </c>
      <c r="L635" s="66">
        <f t="shared" si="166"/>
        <v>0</v>
      </c>
      <c r="M635" s="67">
        <f t="shared" si="166"/>
        <v>0</v>
      </c>
      <c r="N635" s="60">
        <f t="shared" si="166"/>
        <v>1</v>
      </c>
      <c r="O635" s="67">
        <f t="shared" si="166"/>
        <v>0</v>
      </c>
      <c r="P635" s="62">
        <f t="shared" si="166"/>
        <v>0</v>
      </c>
      <c r="Q635" s="65">
        <f t="shared" si="166"/>
        <v>0</v>
      </c>
      <c r="R635" s="60">
        <f t="shared" si="166"/>
        <v>1</v>
      </c>
      <c r="S635" s="61">
        <f t="shared" si="166"/>
        <v>0</v>
      </c>
      <c r="T635" s="62">
        <f t="shared" si="166"/>
        <v>0</v>
      </c>
      <c r="U635" s="65">
        <f t="shared" si="166"/>
        <v>0</v>
      </c>
      <c r="V635" s="68">
        <f t="shared" si="166"/>
        <v>13</v>
      </c>
      <c r="W635" s="69">
        <f t="shared" si="166"/>
        <v>16</v>
      </c>
      <c r="X635" s="70">
        <f t="shared" si="166"/>
        <v>29</v>
      </c>
    </row>
    <row r="636" spans="1:24" ht="27" customHeight="1" x14ac:dyDescent="0.25">
      <c r="A636" s="248"/>
      <c r="B636" s="241" t="s">
        <v>7</v>
      </c>
      <c r="C636" s="8" t="s">
        <v>121</v>
      </c>
      <c r="D636" s="53">
        <v>0</v>
      </c>
      <c r="E636" s="54">
        <v>0</v>
      </c>
      <c r="F636" s="53">
        <v>0</v>
      </c>
      <c r="G636" s="54">
        <v>0</v>
      </c>
      <c r="H636" s="55">
        <v>0</v>
      </c>
      <c r="I636" s="54">
        <v>0</v>
      </c>
      <c r="J636" s="53">
        <v>0</v>
      </c>
      <c r="K636" s="54">
        <v>0</v>
      </c>
      <c r="L636" s="55">
        <v>0</v>
      </c>
      <c r="M636" s="54">
        <v>0</v>
      </c>
      <c r="N636" s="53">
        <v>0</v>
      </c>
      <c r="O636" s="54">
        <v>0</v>
      </c>
      <c r="P636" s="53">
        <v>0</v>
      </c>
      <c r="Q636" s="54">
        <v>0</v>
      </c>
      <c r="R636" s="55">
        <v>0</v>
      </c>
      <c r="S636" s="54">
        <v>0</v>
      </c>
      <c r="T636" s="53">
        <v>0</v>
      </c>
      <c r="U636" s="54">
        <v>0</v>
      </c>
      <c r="V636" s="53">
        <f>SUM(R636,P636,N636,L636,J636,H636,F636,D636, T636)</f>
        <v>0</v>
      </c>
      <c r="W636" s="54">
        <f>SUM(S636,Q636,O636,M636,K636,I636,G636,E636,U636)</f>
        <v>0</v>
      </c>
      <c r="X636" s="54">
        <f>SUM(V636:W636)</f>
        <v>0</v>
      </c>
    </row>
    <row r="637" spans="1:24" ht="27" customHeight="1" x14ac:dyDescent="0.25">
      <c r="A637" s="248"/>
      <c r="B637" s="242"/>
      <c r="C637" s="10" t="s">
        <v>122</v>
      </c>
      <c r="D637" s="71">
        <v>0</v>
      </c>
      <c r="E637" s="72">
        <v>1</v>
      </c>
      <c r="F637" s="71">
        <v>0</v>
      </c>
      <c r="G637" s="72">
        <v>0</v>
      </c>
      <c r="H637" s="73">
        <v>0</v>
      </c>
      <c r="I637" s="72">
        <v>0</v>
      </c>
      <c r="J637" s="71">
        <v>0</v>
      </c>
      <c r="K637" s="72">
        <v>0</v>
      </c>
      <c r="L637" s="73">
        <v>0</v>
      </c>
      <c r="M637" s="72">
        <v>0</v>
      </c>
      <c r="N637" s="71">
        <v>0</v>
      </c>
      <c r="O637" s="72">
        <v>0</v>
      </c>
      <c r="P637" s="71">
        <v>0</v>
      </c>
      <c r="Q637" s="72">
        <v>0</v>
      </c>
      <c r="R637" s="73">
        <v>0</v>
      </c>
      <c r="S637" s="72">
        <v>0</v>
      </c>
      <c r="T637" s="71">
        <v>0</v>
      </c>
      <c r="U637" s="72">
        <v>0</v>
      </c>
      <c r="V637" s="56">
        <f>SUM(R637,P637,N637,L637,J637,H637,F637,D637, T637)</f>
        <v>0</v>
      </c>
      <c r="W637" s="57">
        <f>SUM(S637,Q637,O637,M637,K637,I637,G637,E637,U637)</f>
        <v>1</v>
      </c>
      <c r="X637" s="57">
        <f>SUM(V637:W637)</f>
        <v>1</v>
      </c>
    </row>
    <row r="638" spans="1:24" ht="15" customHeight="1" thickBot="1" x14ac:dyDescent="0.3">
      <c r="A638" s="249"/>
      <c r="B638" s="243"/>
      <c r="C638" s="7" t="s">
        <v>11</v>
      </c>
      <c r="D638" s="60">
        <f t="shared" ref="D638:X638" si="167">SUM(D636:D637)</f>
        <v>0</v>
      </c>
      <c r="E638" s="61">
        <f t="shared" si="167"/>
        <v>1</v>
      </c>
      <c r="F638" s="62">
        <f t="shared" si="167"/>
        <v>0</v>
      </c>
      <c r="G638" s="63">
        <f t="shared" si="167"/>
        <v>0</v>
      </c>
      <c r="H638" s="64">
        <f t="shared" si="167"/>
        <v>0</v>
      </c>
      <c r="I638" s="61">
        <f t="shared" si="167"/>
        <v>0</v>
      </c>
      <c r="J638" s="62">
        <f t="shared" si="167"/>
        <v>0</v>
      </c>
      <c r="K638" s="65">
        <f t="shared" si="167"/>
        <v>0</v>
      </c>
      <c r="L638" s="66">
        <f t="shared" si="167"/>
        <v>0</v>
      </c>
      <c r="M638" s="67">
        <f t="shared" si="167"/>
        <v>0</v>
      </c>
      <c r="N638" s="60">
        <f t="shared" si="167"/>
        <v>0</v>
      </c>
      <c r="O638" s="67">
        <f t="shared" si="167"/>
        <v>0</v>
      </c>
      <c r="P638" s="62">
        <f t="shared" si="167"/>
        <v>0</v>
      </c>
      <c r="Q638" s="65">
        <f t="shared" si="167"/>
        <v>0</v>
      </c>
      <c r="R638" s="60">
        <f t="shared" si="167"/>
        <v>0</v>
      </c>
      <c r="S638" s="61">
        <f t="shared" si="167"/>
        <v>0</v>
      </c>
      <c r="T638" s="62">
        <f t="shared" si="167"/>
        <v>0</v>
      </c>
      <c r="U638" s="65">
        <f t="shared" si="167"/>
        <v>0</v>
      </c>
      <c r="V638" s="74">
        <f t="shared" si="167"/>
        <v>0</v>
      </c>
      <c r="W638" s="75">
        <f t="shared" si="167"/>
        <v>1</v>
      </c>
      <c r="X638" s="76">
        <f t="shared" si="167"/>
        <v>1</v>
      </c>
    </row>
    <row r="639" spans="1:24" s="2" customFormat="1" ht="15" customHeight="1" thickBot="1" x14ac:dyDescent="0.3">
      <c r="A639" s="211" t="s">
        <v>12</v>
      </c>
      <c r="B639" s="212"/>
      <c r="C639" s="212"/>
      <c r="D639" s="77">
        <f t="shared" ref="D639:W639" si="168">SUM(D638,D635)</f>
        <v>11</v>
      </c>
      <c r="E639" s="78">
        <f t="shared" si="168"/>
        <v>16</v>
      </c>
      <c r="F639" s="77">
        <f t="shared" si="168"/>
        <v>0</v>
      </c>
      <c r="G639" s="78">
        <f t="shared" si="168"/>
        <v>0</v>
      </c>
      <c r="H639" s="79">
        <f t="shared" si="168"/>
        <v>0</v>
      </c>
      <c r="I639" s="78">
        <f t="shared" si="168"/>
        <v>1</v>
      </c>
      <c r="J639" s="77">
        <f t="shared" si="168"/>
        <v>0</v>
      </c>
      <c r="K639" s="78">
        <f t="shared" si="168"/>
        <v>0</v>
      </c>
      <c r="L639" s="79">
        <f t="shared" si="168"/>
        <v>0</v>
      </c>
      <c r="M639" s="78">
        <f t="shared" si="168"/>
        <v>0</v>
      </c>
      <c r="N639" s="77">
        <f t="shared" si="168"/>
        <v>1</v>
      </c>
      <c r="O639" s="78">
        <f t="shared" si="168"/>
        <v>0</v>
      </c>
      <c r="P639" s="77">
        <f t="shared" si="168"/>
        <v>0</v>
      </c>
      <c r="Q639" s="78">
        <f t="shared" si="168"/>
        <v>0</v>
      </c>
      <c r="R639" s="79">
        <f t="shared" si="168"/>
        <v>1</v>
      </c>
      <c r="S639" s="78">
        <f t="shared" si="168"/>
        <v>0</v>
      </c>
      <c r="T639" s="77">
        <f t="shared" si="168"/>
        <v>0</v>
      </c>
      <c r="U639" s="78">
        <f t="shared" si="168"/>
        <v>0</v>
      </c>
      <c r="V639" s="77">
        <f t="shared" si="168"/>
        <v>13</v>
      </c>
      <c r="W639" s="78">
        <f t="shared" si="168"/>
        <v>17</v>
      </c>
      <c r="X639" s="78">
        <f>SUM(X638,X635)</f>
        <v>30</v>
      </c>
    </row>
    <row r="640" spans="1:24" ht="13.8" thickBot="1" x14ac:dyDescent="0.3"/>
    <row r="641" spans="1:24" ht="15" customHeight="1" x14ac:dyDescent="0.25">
      <c r="A641" s="216" t="s">
        <v>61</v>
      </c>
      <c r="B641" s="217"/>
      <c r="C641" s="217"/>
      <c r="D641" s="193" t="s">
        <v>1</v>
      </c>
      <c r="E641" s="193"/>
      <c r="F641" s="193" t="s">
        <v>2</v>
      </c>
      <c r="G641" s="193"/>
      <c r="H641" s="193" t="s">
        <v>3</v>
      </c>
      <c r="I641" s="193"/>
      <c r="J641" s="193" t="s">
        <v>104</v>
      </c>
      <c r="K641" s="193"/>
      <c r="L641" s="193" t="s">
        <v>5</v>
      </c>
      <c r="M641" s="193"/>
      <c r="N641" s="193" t="s">
        <v>14</v>
      </c>
      <c r="O641" s="193"/>
      <c r="P641" s="193" t="s">
        <v>4</v>
      </c>
      <c r="Q641" s="193"/>
      <c r="R641" s="193" t="s">
        <v>105</v>
      </c>
      <c r="S641" s="193"/>
      <c r="T641" s="193" t="s">
        <v>0</v>
      </c>
      <c r="U641" s="193"/>
      <c r="V641" s="193" t="s">
        <v>12</v>
      </c>
      <c r="W641" s="193"/>
      <c r="X641" s="218" t="s">
        <v>8</v>
      </c>
    </row>
    <row r="642" spans="1:24" ht="13.5" customHeight="1" thickBot="1" x14ac:dyDescent="0.3">
      <c r="A642" s="221" t="s">
        <v>132</v>
      </c>
      <c r="B642" s="222"/>
      <c r="C642" s="222"/>
      <c r="D642" s="194"/>
      <c r="E642" s="194"/>
      <c r="F642" s="194"/>
      <c r="G642" s="194"/>
      <c r="H642" s="194"/>
      <c r="I642" s="194"/>
      <c r="J642" s="194"/>
      <c r="K642" s="194"/>
      <c r="L642" s="194"/>
      <c r="M642" s="194"/>
      <c r="N642" s="194"/>
      <c r="O642" s="194"/>
      <c r="P642" s="194"/>
      <c r="Q642" s="194"/>
      <c r="R642" s="194"/>
      <c r="S642" s="194"/>
      <c r="T642" s="194"/>
      <c r="U642" s="194"/>
      <c r="V642" s="194"/>
      <c r="W642" s="194"/>
      <c r="X642" s="219"/>
    </row>
    <row r="643" spans="1:24" ht="16.5" customHeight="1" thickBot="1" x14ac:dyDescent="0.3">
      <c r="A643" s="223" t="s">
        <v>79</v>
      </c>
      <c r="B643" s="224"/>
      <c r="C643" s="225"/>
      <c r="D643" s="45" t="s">
        <v>9</v>
      </c>
      <c r="E643" s="46" t="s">
        <v>10</v>
      </c>
      <c r="F643" s="45" t="s">
        <v>9</v>
      </c>
      <c r="G643" s="46" t="s">
        <v>10</v>
      </c>
      <c r="H643" s="45" t="s">
        <v>9</v>
      </c>
      <c r="I643" s="46" t="s">
        <v>10</v>
      </c>
      <c r="J643" s="45" t="s">
        <v>9</v>
      </c>
      <c r="K643" s="46" t="s">
        <v>10</v>
      </c>
      <c r="L643" s="47" t="s">
        <v>9</v>
      </c>
      <c r="M643" s="46" t="s">
        <v>10</v>
      </c>
      <c r="N643" s="45" t="s">
        <v>9</v>
      </c>
      <c r="O643" s="46" t="s">
        <v>10</v>
      </c>
      <c r="P643" s="45" t="s">
        <v>9</v>
      </c>
      <c r="Q643" s="46" t="s">
        <v>10</v>
      </c>
      <c r="R643" s="45" t="s">
        <v>9</v>
      </c>
      <c r="S643" s="46" t="s">
        <v>10</v>
      </c>
      <c r="T643" s="45" t="s">
        <v>9</v>
      </c>
      <c r="U643" s="48" t="s">
        <v>10</v>
      </c>
      <c r="V643" s="45" t="s">
        <v>9</v>
      </c>
      <c r="W643" s="46" t="s">
        <v>10</v>
      </c>
      <c r="X643" s="220"/>
    </row>
    <row r="644" spans="1:24" ht="27" customHeight="1" x14ac:dyDescent="0.25">
      <c r="A644" s="250" t="s">
        <v>78</v>
      </c>
      <c r="B644" s="235" t="s">
        <v>6</v>
      </c>
      <c r="C644" s="8" t="s">
        <v>121</v>
      </c>
      <c r="D644" s="53">
        <v>0</v>
      </c>
      <c r="E644" s="54">
        <v>1</v>
      </c>
      <c r="F644" s="53">
        <v>0</v>
      </c>
      <c r="G644" s="54">
        <v>0</v>
      </c>
      <c r="H644" s="55">
        <v>0</v>
      </c>
      <c r="I644" s="54">
        <v>0</v>
      </c>
      <c r="J644" s="53">
        <v>0</v>
      </c>
      <c r="K644" s="54">
        <v>0</v>
      </c>
      <c r="L644" s="55">
        <v>0</v>
      </c>
      <c r="M644" s="54">
        <v>0</v>
      </c>
      <c r="N644" s="53">
        <v>0</v>
      </c>
      <c r="O644" s="54">
        <v>0</v>
      </c>
      <c r="P644" s="53">
        <v>0</v>
      </c>
      <c r="Q644" s="54">
        <v>0</v>
      </c>
      <c r="R644" s="55">
        <v>2</v>
      </c>
      <c r="S644" s="54">
        <v>0</v>
      </c>
      <c r="T644" s="53">
        <v>0</v>
      </c>
      <c r="U644" s="54">
        <v>0</v>
      </c>
      <c r="V644" s="53">
        <f>SUM(R644,P644,N644,L644,J644,H644,F644,D644, T644)</f>
        <v>2</v>
      </c>
      <c r="W644" s="54">
        <f>SUM(S644,Q644,O644,M644,K644,I644,G644,E644,U644)</f>
        <v>1</v>
      </c>
      <c r="X644" s="54">
        <f>SUM(V644:W644)</f>
        <v>3</v>
      </c>
    </row>
    <row r="645" spans="1:24" ht="27" customHeight="1" x14ac:dyDescent="0.25">
      <c r="A645" s="251"/>
      <c r="B645" s="236"/>
      <c r="C645" s="9" t="s">
        <v>122</v>
      </c>
      <c r="D645" s="56">
        <v>1</v>
      </c>
      <c r="E645" s="57">
        <v>2</v>
      </c>
      <c r="F645" s="56">
        <v>0</v>
      </c>
      <c r="G645" s="57">
        <v>0</v>
      </c>
      <c r="H645" s="58">
        <v>0</v>
      </c>
      <c r="I645" s="57">
        <v>0</v>
      </c>
      <c r="J645" s="56">
        <v>0</v>
      </c>
      <c r="K645" s="57">
        <v>0</v>
      </c>
      <c r="L645" s="58">
        <v>0</v>
      </c>
      <c r="M645" s="57">
        <v>1</v>
      </c>
      <c r="N645" s="56">
        <v>0</v>
      </c>
      <c r="O645" s="57">
        <v>0</v>
      </c>
      <c r="P645" s="56">
        <v>0</v>
      </c>
      <c r="Q645" s="57">
        <v>0</v>
      </c>
      <c r="R645" s="58">
        <v>2</v>
      </c>
      <c r="S645" s="57">
        <v>1</v>
      </c>
      <c r="T645" s="56">
        <v>0</v>
      </c>
      <c r="U645" s="57">
        <v>0</v>
      </c>
      <c r="V645" s="59">
        <f>SUM(R645,P645,N645,L645,J645,H645,F645,D645, T645)</f>
        <v>3</v>
      </c>
      <c r="W645" s="57">
        <f>SUM(S645,Q645,O645,M645,K645,I645,G645,E645,U645)</f>
        <v>4</v>
      </c>
      <c r="X645" s="57">
        <f>SUM(V645:W645)</f>
        <v>7</v>
      </c>
    </row>
    <row r="646" spans="1:24" ht="15" customHeight="1" thickBot="1" x14ac:dyDescent="0.3">
      <c r="A646" s="251"/>
      <c r="B646" s="237"/>
      <c r="C646" s="6" t="s">
        <v>123</v>
      </c>
      <c r="D646" s="60">
        <f t="shared" ref="D646:X646" si="169">SUM(D644:D645)</f>
        <v>1</v>
      </c>
      <c r="E646" s="61">
        <f t="shared" si="169"/>
        <v>3</v>
      </c>
      <c r="F646" s="62">
        <f t="shared" si="169"/>
        <v>0</v>
      </c>
      <c r="G646" s="63">
        <f t="shared" si="169"/>
        <v>0</v>
      </c>
      <c r="H646" s="64">
        <f t="shared" si="169"/>
        <v>0</v>
      </c>
      <c r="I646" s="61">
        <f t="shared" si="169"/>
        <v>0</v>
      </c>
      <c r="J646" s="62">
        <f t="shared" si="169"/>
        <v>0</v>
      </c>
      <c r="K646" s="65">
        <f t="shared" si="169"/>
        <v>0</v>
      </c>
      <c r="L646" s="66">
        <f t="shared" si="169"/>
        <v>0</v>
      </c>
      <c r="M646" s="67">
        <f t="shared" si="169"/>
        <v>1</v>
      </c>
      <c r="N646" s="60">
        <f t="shared" si="169"/>
        <v>0</v>
      </c>
      <c r="O646" s="67">
        <f t="shared" si="169"/>
        <v>0</v>
      </c>
      <c r="P646" s="62">
        <f t="shared" si="169"/>
        <v>0</v>
      </c>
      <c r="Q646" s="65">
        <f t="shared" si="169"/>
        <v>0</v>
      </c>
      <c r="R646" s="60">
        <f t="shared" si="169"/>
        <v>4</v>
      </c>
      <c r="S646" s="61">
        <f t="shared" si="169"/>
        <v>1</v>
      </c>
      <c r="T646" s="62">
        <f t="shared" si="169"/>
        <v>0</v>
      </c>
      <c r="U646" s="65">
        <f t="shared" si="169"/>
        <v>0</v>
      </c>
      <c r="V646" s="68">
        <f t="shared" si="169"/>
        <v>5</v>
      </c>
      <c r="W646" s="69">
        <f t="shared" si="169"/>
        <v>5</v>
      </c>
      <c r="X646" s="70">
        <f t="shared" si="169"/>
        <v>10</v>
      </c>
    </row>
    <row r="647" spans="1:24" ht="27" customHeight="1" x14ac:dyDescent="0.25">
      <c r="A647" s="251"/>
      <c r="B647" s="241" t="s">
        <v>7</v>
      </c>
      <c r="C647" s="8" t="s">
        <v>121</v>
      </c>
      <c r="D647" s="53">
        <v>0</v>
      </c>
      <c r="E647" s="54">
        <v>0</v>
      </c>
      <c r="F647" s="53">
        <v>0</v>
      </c>
      <c r="G647" s="54">
        <v>0</v>
      </c>
      <c r="H647" s="55">
        <v>0</v>
      </c>
      <c r="I647" s="54">
        <v>0</v>
      </c>
      <c r="J647" s="53">
        <v>0</v>
      </c>
      <c r="K647" s="54">
        <v>0</v>
      </c>
      <c r="L647" s="55">
        <v>0</v>
      </c>
      <c r="M647" s="54">
        <v>0</v>
      </c>
      <c r="N647" s="53">
        <v>0</v>
      </c>
      <c r="O647" s="54">
        <v>0</v>
      </c>
      <c r="P647" s="53">
        <v>0</v>
      </c>
      <c r="Q647" s="54">
        <v>0</v>
      </c>
      <c r="R647" s="55">
        <v>0</v>
      </c>
      <c r="S647" s="54">
        <v>0</v>
      </c>
      <c r="T647" s="53">
        <v>0</v>
      </c>
      <c r="U647" s="54">
        <v>0</v>
      </c>
      <c r="V647" s="53">
        <f>SUM(R647,P647,N647,L647,J647,H647,F647,D647, T647)</f>
        <v>0</v>
      </c>
      <c r="W647" s="54">
        <f>SUM(S647,Q647,O647,M647,K647,I647,G647,E647,U647)</f>
        <v>0</v>
      </c>
      <c r="X647" s="54">
        <f>SUM(V647:W647)</f>
        <v>0</v>
      </c>
    </row>
    <row r="648" spans="1:24" ht="27" customHeight="1" x14ac:dyDescent="0.25">
      <c r="A648" s="251"/>
      <c r="B648" s="242"/>
      <c r="C648" s="10" t="s">
        <v>122</v>
      </c>
      <c r="D648" s="71">
        <v>0</v>
      </c>
      <c r="E648" s="72">
        <v>4</v>
      </c>
      <c r="F648" s="71">
        <v>0</v>
      </c>
      <c r="G648" s="72">
        <v>0</v>
      </c>
      <c r="H648" s="73">
        <v>0</v>
      </c>
      <c r="I648" s="72">
        <v>0</v>
      </c>
      <c r="J648" s="71">
        <v>0</v>
      </c>
      <c r="K648" s="72">
        <v>0</v>
      </c>
      <c r="L648" s="73">
        <v>0</v>
      </c>
      <c r="M648" s="72">
        <v>0</v>
      </c>
      <c r="N648" s="71">
        <v>0</v>
      </c>
      <c r="O648" s="72">
        <v>0</v>
      </c>
      <c r="P648" s="71">
        <v>0</v>
      </c>
      <c r="Q648" s="72">
        <v>0</v>
      </c>
      <c r="R648" s="73">
        <v>0</v>
      </c>
      <c r="S648" s="72">
        <v>0</v>
      </c>
      <c r="T648" s="71">
        <v>0</v>
      </c>
      <c r="U648" s="72">
        <v>0</v>
      </c>
      <c r="V648" s="56">
        <f>SUM(R648,P648,N648,L648,J648,H648,F648,D648, T648)</f>
        <v>0</v>
      </c>
      <c r="W648" s="57">
        <f>SUM(S648,Q648,O648,M648,K648,I648,G648,E648,U648)</f>
        <v>4</v>
      </c>
      <c r="X648" s="57">
        <f>SUM(V648:W648)</f>
        <v>4</v>
      </c>
    </row>
    <row r="649" spans="1:24" ht="15" customHeight="1" thickBot="1" x14ac:dyDescent="0.3">
      <c r="A649" s="252"/>
      <c r="B649" s="243"/>
      <c r="C649" s="7" t="s">
        <v>11</v>
      </c>
      <c r="D649" s="60">
        <f>SUM(D647:D648)</f>
        <v>0</v>
      </c>
      <c r="E649" s="61">
        <f t="shared" ref="E649:U649" si="170">SUM(E647:E648)</f>
        <v>4</v>
      </c>
      <c r="F649" s="62">
        <f t="shared" si="170"/>
        <v>0</v>
      </c>
      <c r="G649" s="63">
        <f t="shared" si="170"/>
        <v>0</v>
      </c>
      <c r="H649" s="64">
        <f t="shared" si="170"/>
        <v>0</v>
      </c>
      <c r="I649" s="61">
        <f t="shared" si="170"/>
        <v>0</v>
      </c>
      <c r="J649" s="62">
        <f t="shared" si="170"/>
        <v>0</v>
      </c>
      <c r="K649" s="65">
        <f t="shared" si="170"/>
        <v>0</v>
      </c>
      <c r="L649" s="66">
        <f t="shared" si="170"/>
        <v>0</v>
      </c>
      <c r="M649" s="67">
        <f t="shared" si="170"/>
        <v>0</v>
      </c>
      <c r="N649" s="60">
        <f t="shared" si="170"/>
        <v>0</v>
      </c>
      <c r="O649" s="67">
        <f t="shared" si="170"/>
        <v>0</v>
      </c>
      <c r="P649" s="62">
        <f t="shared" si="170"/>
        <v>0</v>
      </c>
      <c r="Q649" s="65">
        <f t="shared" si="170"/>
        <v>0</v>
      </c>
      <c r="R649" s="60">
        <f t="shared" si="170"/>
        <v>0</v>
      </c>
      <c r="S649" s="61">
        <f t="shared" si="170"/>
        <v>0</v>
      </c>
      <c r="T649" s="62">
        <f t="shared" si="170"/>
        <v>0</v>
      </c>
      <c r="U649" s="65">
        <f t="shared" si="170"/>
        <v>0</v>
      </c>
      <c r="V649" s="74">
        <f>SUM(V647:V648)</f>
        <v>0</v>
      </c>
      <c r="W649" s="75">
        <f>SUM(W647:W648)</f>
        <v>4</v>
      </c>
      <c r="X649" s="76">
        <f>SUM(X647:X648)</f>
        <v>4</v>
      </c>
    </row>
    <row r="650" spans="1:24" ht="15" customHeight="1" thickBot="1" x14ac:dyDescent="0.3">
      <c r="A650" s="211" t="s">
        <v>12</v>
      </c>
      <c r="B650" s="212"/>
      <c r="C650" s="212"/>
      <c r="D650" s="77">
        <f>SUM(D649,D646)</f>
        <v>1</v>
      </c>
      <c r="E650" s="78">
        <f t="shared" ref="E650:W650" si="171">SUM(E649,E646)</f>
        <v>7</v>
      </c>
      <c r="F650" s="77">
        <f t="shared" si="171"/>
        <v>0</v>
      </c>
      <c r="G650" s="78">
        <f t="shared" si="171"/>
        <v>0</v>
      </c>
      <c r="H650" s="79">
        <f t="shared" si="171"/>
        <v>0</v>
      </c>
      <c r="I650" s="78">
        <f t="shared" si="171"/>
        <v>0</v>
      </c>
      <c r="J650" s="77">
        <f t="shared" si="171"/>
        <v>0</v>
      </c>
      <c r="K650" s="78">
        <f t="shared" si="171"/>
        <v>0</v>
      </c>
      <c r="L650" s="79">
        <f t="shared" si="171"/>
        <v>0</v>
      </c>
      <c r="M650" s="78">
        <f t="shared" si="171"/>
        <v>1</v>
      </c>
      <c r="N650" s="77">
        <f t="shared" si="171"/>
        <v>0</v>
      </c>
      <c r="O650" s="78">
        <f t="shared" si="171"/>
        <v>0</v>
      </c>
      <c r="P650" s="77">
        <f t="shared" si="171"/>
        <v>0</v>
      </c>
      <c r="Q650" s="78">
        <f t="shared" si="171"/>
        <v>0</v>
      </c>
      <c r="R650" s="79">
        <f t="shared" si="171"/>
        <v>4</v>
      </c>
      <c r="S650" s="78">
        <f t="shared" si="171"/>
        <v>1</v>
      </c>
      <c r="T650" s="77">
        <f t="shared" si="171"/>
        <v>0</v>
      </c>
      <c r="U650" s="78">
        <f t="shared" si="171"/>
        <v>0</v>
      </c>
      <c r="V650" s="77">
        <f t="shared" si="171"/>
        <v>5</v>
      </c>
      <c r="W650" s="78">
        <f t="shared" si="171"/>
        <v>9</v>
      </c>
      <c r="X650" s="78">
        <f>SUM(X649,X646)</f>
        <v>14</v>
      </c>
    </row>
    <row r="651" spans="1:24" ht="13.8" thickBot="1" x14ac:dyDescent="0.3"/>
    <row r="652" spans="1:24" ht="15" customHeight="1" x14ac:dyDescent="0.25">
      <c r="A652" s="216" t="s">
        <v>100</v>
      </c>
      <c r="B652" s="217"/>
      <c r="C652" s="217"/>
      <c r="D652" s="193" t="s">
        <v>1</v>
      </c>
      <c r="E652" s="193"/>
      <c r="F652" s="193" t="s">
        <v>2</v>
      </c>
      <c r="G652" s="193"/>
      <c r="H652" s="193" t="s">
        <v>3</v>
      </c>
      <c r="I652" s="193"/>
      <c r="J652" s="193" t="s">
        <v>104</v>
      </c>
      <c r="K652" s="193"/>
      <c r="L652" s="193" t="s">
        <v>5</v>
      </c>
      <c r="M652" s="193"/>
      <c r="N652" s="193" t="s">
        <v>14</v>
      </c>
      <c r="O652" s="193"/>
      <c r="P652" s="193" t="s">
        <v>4</v>
      </c>
      <c r="Q652" s="193"/>
      <c r="R652" s="193" t="s">
        <v>105</v>
      </c>
      <c r="S652" s="193"/>
      <c r="T652" s="193" t="s">
        <v>0</v>
      </c>
      <c r="U652" s="193"/>
      <c r="V652" s="193" t="s">
        <v>12</v>
      </c>
      <c r="W652" s="193"/>
      <c r="X652" s="218" t="s">
        <v>8</v>
      </c>
    </row>
    <row r="653" spans="1:24" ht="13.5" customHeight="1" thickBot="1" x14ac:dyDescent="0.3">
      <c r="A653" s="221" t="s">
        <v>132</v>
      </c>
      <c r="B653" s="222"/>
      <c r="C653" s="222"/>
      <c r="D653" s="194"/>
      <c r="E653" s="194"/>
      <c r="F653" s="194"/>
      <c r="G653" s="194"/>
      <c r="H653" s="194"/>
      <c r="I653" s="194"/>
      <c r="J653" s="194"/>
      <c r="K653" s="194"/>
      <c r="L653" s="194"/>
      <c r="M653" s="194"/>
      <c r="N653" s="194"/>
      <c r="O653" s="194"/>
      <c r="P653" s="194"/>
      <c r="Q653" s="194"/>
      <c r="R653" s="194"/>
      <c r="S653" s="194"/>
      <c r="T653" s="194"/>
      <c r="U653" s="194"/>
      <c r="V653" s="194"/>
      <c r="W653" s="194"/>
      <c r="X653" s="219"/>
    </row>
    <row r="654" spans="1:24" ht="16.5" customHeight="1" thickBot="1" x14ac:dyDescent="0.3">
      <c r="A654" s="223" t="s">
        <v>74</v>
      </c>
      <c r="B654" s="224"/>
      <c r="C654" s="224"/>
      <c r="D654" s="45" t="s">
        <v>9</v>
      </c>
      <c r="E654" s="46" t="s">
        <v>10</v>
      </c>
      <c r="F654" s="49" t="s">
        <v>9</v>
      </c>
      <c r="G654" s="48" t="s">
        <v>10</v>
      </c>
      <c r="H654" s="45" t="s">
        <v>9</v>
      </c>
      <c r="I654" s="46" t="s">
        <v>10</v>
      </c>
      <c r="J654" s="49" t="s">
        <v>9</v>
      </c>
      <c r="K654" s="48" t="s">
        <v>10</v>
      </c>
      <c r="L654" s="45" t="s">
        <v>9</v>
      </c>
      <c r="M654" s="46" t="s">
        <v>10</v>
      </c>
      <c r="N654" s="49" t="s">
        <v>9</v>
      </c>
      <c r="O654" s="48" t="s">
        <v>10</v>
      </c>
      <c r="P654" s="45" t="s">
        <v>9</v>
      </c>
      <c r="Q654" s="46" t="s">
        <v>10</v>
      </c>
      <c r="R654" s="49" t="s">
        <v>9</v>
      </c>
      <c r="S654" s="48" t="s">
        <v>10</v>
      </c>
      <c r="T654" s="45" t="s">
        <v>9</v>
      </c>
      <c r="U654" s="46" t="s">
        <v>10</v>
      </c>
      <c r="V654" s="45" t="s">
        <v>9</v>
      </c>
      <c r="W654" s="46" t="s">
        <v>10</v>
      </c>
      <c r="X654" s="220"/>
    </row>
    <row r="655" spans="1:24" ht="27" customHeight="1" x14ac:dyDescent="0.25">
      <c r="A655" s="247" t="s">
        <v>13</v>
      </c>
      <c r="B655" s="235" t="s">
        <v>6</v>
      </c>
      <c r="C655" s="8" t="s">
        <v>121</v>
      </c>
      <c r="D655" s="53">
        <v>0</v>
      </c>
      <c r="E655" s="54">
        <v>0</v>
      </c>
      <c r="F655" s="55">
        <v>0</v>
      </c>
      <c r="G655" s="128">
        <v>0</v>
      </c>
      <c r="H655" s="53">
        <v>0</v>
      </c>
      <c r="I655" s="54">
        <v>0</v>
      </c>
      <c r="J655" s="55">
        <v>0</v>
      </c>
      <c r="K655" s="128">
        <v>0</v>
      </c>
      <c r="L655" s="53">
        <v>0</v>
      </c>
      <c r="M655" s="54">
        <v>0</v>
      </c>
      <c r="N655" s="55">
        <v>0</v>
      </c>
      <c r="O655" s="128">
        <v>0</v>
      </c>
      <c r="P655" s="53">
        <v>0</v>
      </c>
      <c r="Q655" s="54">
        <v>0</v>
      </c>
      <c r="R655" s="55">
        <v>0</v>
      </c>
      <c r="S655" s="128">
        <v>0</v>
      </c>
      <c r="T655" s="53">
        <v>0</v>
      </c>
      <c r="U655" s="54">
        <v>0</v>
      </c>
      <c r="V655" s="53">
        <f>SUM(R655,P655,N655,L655,J655,H655,F655,D655,T655)</f>
        <v>0</v>
      </c>
      <c r="W655" s="54">
        <f t="shared" ref="W655:W657" si="172">SUM(S655,Q655,O655,M655,K655,I655,G655,E655,U655)</f>
        <v>0</v>
      </c>
      <c r="X655" s="54">
        <f>SUM(V655:W655)</f>
        <v>0</v>
      </c>
    </row>
    <row r="656" spans="1:24" ht="27" customHeight="1" x14ac:dyDescent="0.25">
      <c r="A656" s="248"/>
      <c r="B656" s="236"/>
      <c r="C656" s="9" t="s">
        <v>122</v>
      </c>
      <c r="D656" s="56">
        <v>0</v>
      </c>
      <c r="E656" s="57">
        <v>0</v>
      </c>
      <c r="F656" s="58">
        <v>0</v>
      </c>
      <c r="G656" s="59">
        <v>0</v>
      </c>
      <c r="H656" s="56">
        <v>0</v>
      </c>
      <c r="I656" s="57">
        <v>0</v>
      </c>
      <c r="J656" s="58">
        <v>0</v>
      </c>
      <c r="K656" s="59">
        <v>0</v>
      </c>
      <c r="L656" s="56">
        <v>0</v>
      </c>
      <c r="M656" s="57">
        <v>0</v>
      </c>
      <c r="N656" s="58">
        <v>0</v>
      </c>
      <c r="O656" s="59">
        <v>0</v>
      </c>
      <c r="P656" s="56">
        <v>0</v>
      </c>
      <c r="Q656" s="57">
        <v>0</v>
      </c>
      <c r="R656" s="58">
        <v>0</v>
      </c>
      <c r="S656" s="59">
        <v>0</v>
      </c>
      <c r="T656" s="56">
        <v>0</v>
      </c>
      <c r="U656" s="57">
        <v>0</v>
      </c>
      <c r="V656" s="56">
        <f>SUM(R656,P656,N656,L656,J656,H656,F656,D656,T656)</f>
        <v>0</v>
      </c>
      <c r="W656" s="57">
        <f t="shared" si="172"/>
        <v>0</v>
      </c>
      <c r="X656" s="57">
        <f>SUM(V656:W656)</f>
        <v>0</v>
      </c>
    </row>
    <row r="657" spans="1:26" ht="27" customHeight="1" x14ac:dyDescent="0.25">
      <c r="A657" s="248"/>
      <c r="B657" s="236"/>
      <c r="C657" s="51" t="s">
        <v>113</v>
      </c>
      <c r="D657" s="56">
        <v>1</v>
      </c>
      <c r="E657" s="57">
        <v>1</v>
      </c>
      <c r="F657" s="58">
        <v>0</v>
      </c>
      <c r="G657" s="59">
        <v>0</v>
      </c>
      <c r="H657" s="56">
        <v>1</v>
      </c>
      <c r="I657" s="57">
        <v>0</v>
      </c>
      <c r="J657" s="58">
        <v>0</v>
      </c>
      <c r="K657" s="59">
        <v>0</v>
      </c>
      <c r="L657" s="56">
        <v>0</v>
      </c>
      <c r="M657" s="57">
        <v>0</v>
      </c>
      <c r="N657" s="58">
        <v>0</v>
      </c>
      <c r="O657" s="59">
        <v>0</v>
      </c>
      <c r="P657" s="56">
        <v>0</v>
      </c>
      <c r="Q657" s="57">
        <v>0</v>
      </c>
      <c r="R657" s="58">
        <v>0</v>
      </c>
      <c r="S657" s="59">
        <v>0</v>
      </c>
      <c r="T657" s="56">
        <v>0</v>
      </c>
      <c r="U657" s="57">
        <v>0</v>
      </c>
      <c r="V657" s="56">
        <f>SUM(R657,P657,N657,L657,J657,H657,F657,D657,T657)</f>
        <v>2</v>
      </c>
      <c r="W657" s="57">
        <f t="shared" si="172"/>
        <v>1</v>
      </c>
      <c r="X657" s="129">
        <f>SUM(V657:W657)</f>
        <v>3</v>
      </c>
    </row>
    <row r="658" spans="1:26" ht="15" customHeight="1" thickBot="1" x14ac:dyDescent="0.3">
      <c r="A658" s="248"/>
      <c r="B658" s="237"/>
      <c r="C658" s="50" t="s">
        <v>123</v>
      </c>
      <c r="D658" s="68">
        <f>SUM(D655:D657)</f>
        <v>1</v>
      </c>
      <c r="E658" s="69">
        <f t="shared" ref="E658:U658" si="173">SUM(E655:E657)</f>
        <v>1</v>
      </c>
      <c r="F658" s="130">
        <f t="shared" si="173"/>
        <v>0</v>
      </c>
      <c r="G658" s="131">
        <f t="shared" si="173"/>
        <v>0</v>
      </c>
      <c r="H658" s="132">
        <f t="shared" si="173"/>
        <v>1</v>
      </c>
      <c r="I658" s="69">
        <f t="shared" si="173"/>
        <v>0</v>
      </c>
      <c r="J658" s="130">
        <f t="shared" si="173"/>
        <v>0</v>
      </c>
      <c r="K658" s="133">
        <f t="shared" si="173"/>
        <v>0</v>
      </c>
      <c r="L658" s="132">
        <f t="shared" si="173"/>
        <v>0</v>
      </c>
      <c r="M658" s="69">
        <f t="shared" si="173"/>
        <v>0</v>
      </c>
      <c r="N658" s="134">
        <f t="shared" si="173"/>
        <v>0</v>
      </c>
      <c r="O658" s="131">
        <f t="shared" si="173"/>
        <v>0</v>
      </c>
      <c r="P658" s="132">
        <f t="shared" si="173"/>
        <v>0</v>
      </c>
      <c r="Q658" s="69">
        <f t="shared" si="173"/>
        <v>0</v>
      </c>
      <c r="R658" s="134">
        <f t="shared" si="173"/>
        <v>0</v>
      </c>
      <c r="S658" s="133">
        <f t="shared" si="173"/>
        <v>0</v>
      </c>
      <c r="T658" s="132">
        <f t="shared" si="173"/>
        <v>0</v>
      </c>
      <c r="U658" s="69">
        <f t="shared" si="173"/>
        <v>0</v>
      </c>
      <c r="V658" s="68">
        <f>SUM(V655:V657)</f>
        <v>2</v>
      </c>
      <c r="W658" s="69">
        <f>SUM(W655:W657)</f>
        <v>1</v>
      </c>
      <c r="X658" s="70">
        <f>SUM(X655:X657)</f>
        <v>3</v>
      </c>
    </row>
    <row r="659" spans="1:26" ht="27" customHeight="1" x14ac:dyDescent="0.25">
      <c r="A659" s="248"/>
      <c r="B659" s="241" t="s">
        <v>7</v>
      </c>
      <c r="C659" s="8" t="s">
        <v>121</v>
      </c>
      <c r="D659" s="53">
        <v>0</v>
      </c>
      <c r="E659" s="54">
        <v>0</v>
      </c>
      <c r="F659" s="55">
        <v>0</v>
      </c>
      <c r="G659" s="128">
        <v>0</v>
      </c>
      <c r="H659" s="53">
        <v>0</v>
      </c>
      <c r="I659" s="54">
        <v>0</v>
      </c>
      <c r="J659" s="55">
        <v>0</v>
      </c>
      <c r="K659" s="128">
        <v>0</v>
      </c>
      <c r="L659" s="53">
        <v>0</v>
      </c>
      <c r="M659" s="54">
        <v>0</v>
      </c>
      <c r="N659" s="55">
        <v>0</v>
      </c>
      <c r="O659" s="128">
        <v>0</v>
      </c>
      <c r="P659" s="53">
        <v>0</v>
      </c>
      <c r="Q659" s="54">
        <v>0</v>
      </c>
      <c r="R659" s="55">
        <v>0</v>
      </c>
      <c r="S659" s="128">
        <v>0</v>
      </c>
      <c r="T659" s="53">
        <v>0</v>
      </c>
      <c r="U659" s="54">
        <v>0</v>
      </c>
      <c r="V659" s="53">
        <f>SUM(R659,P659,N659,L659,J659,H659,F659,D659,T659)</f>
        <v>0</v>
      </c>
      <c r="W659" s="54">
        <f t="shared" ref="W659:W660" si="174">SUM(S659,Q659,O659,M659,K659,I659,G659,E659,U659)</f>
        <v>0</v>
      </c>
      <c r="X659" s="54">
        <f>SUM(V659:W659)</f>
        <v>0</v>
      </c>
    </row>
    <row r="660" spans="1:26" ht="27" customHeight="1" x14ac:dyDescent="0.25">
      <c r="A660" s="248"/>
      <c r="B660" s="242"/>
      <c r="C660" s="9" t="s">
        <v>122</v>
      </c>
      <c r="D660" s="56">
        <v>0</v>
      </c>
      <c r="E660" s="57">
        <v>0</v>
      </c>
      <c r="F660" s="58">
        <v>0</v>
      </c>
      <c r="G660" s="59">
        <v>0</v>
      </c>
      <c r="H660" s="56">
        <v>0</v>
      </c>
      <c r="I660" s="57">
        <v>0</v>
      </c>
      <c r="J660" s="58">
        <v>0</v>
      </c>
      <c r="K660" s="59">
        <v>0</v>
      </c>
      <c r="L660" s="56">
        <v>0</v>
      </c>
      <c r="M660" s="57">
        <v>0</v>
      </c>
      <c r="N660" s="58">
        <v>0</v>
      </c>
      <c r="O660" s="59">
        <v>0</v>
      </c>
      <c r="P660" s="56">
        <v>0</v>
      </c>
      <c r="Q660" s="57">
        <v>0</v>
      </c>
      <c r="R660" s="58">
        <v>0</v>
      </c>
      <c r="S660" s="59">
        <v>0</v>
      </c>
      <c r="T660" s="56">
        <v>0</v>
      </c>
      <c r="U660" s="57">
        <v>0</v>
      </c>
      <c r="V660" s="56">
        <f>SUM(R660,P660,N660,L660,J660,H660,F660,D660,T660)</f>
        <v>0</v>
      </c>
      <c r="W660" s="57">
        <f t="shared" si="174"/>
        <v>0</v>
      </c>
      <c r="X660" s="57">
        <f>SUM(V660:W660)</f>
        <v>0</v>
      </c>
    </row>
    <row r="661" spans="1:26" ht="27" customHeight="1" x14ac:dyDescent="0.25">
      <c r="A661" s="248"/>
      <c r="B661" s="242"/>
      <c r="C661" s="51" t="s">
        <v>113</v>
      </c>
      <c r="D661" s="56">
        <v>3</v>
      </c>
      <c r="E661" s="57">
        <v>4</v>
      </c>
      <c r="F661" s="58">
        <v>0</v>
      </c>
      <c r="G661" s="59">
        <v>0</v>
      </c>
      <c r="H661" s="56">
        <v>0</v>
      </c>
      <c r="I661" s="57">
        <v>0</v>
      </c>
      <c r="J661" s="58">
        <v>0</v>
      </c>
      <c r="K661" s="59">
        <v>0</v>
      </c>
      <c r="L661" s="56">
        <v>2</v>
      </c>
      <c r="M661" s="57">
        <v>0</v>
      </c>
      <c r="N661" s="58">
        <v>0</v>
      </c>
      <c r="O661" s="59">
        <v>0</v>
      </c>
      <c r="P661" s="56">
        <v>0</v>
      </c>
      <c r="Q661" s="57">
        <v>0</v>
      </c>
      <c r="R661" s="58">
        <v>0</v>
      </c>
      <c r="S661" s="59">
        <v>0</v>
      </c>
      <c r="T661" s="56">
        <v>0</v>
      </c>
      <c r="U661" s="57">
        <v>0</v>
      </c>
      <c r="V661" s="56">
        <f>SUM(R661,P661,N661,L661,J661,H661,F661,D661,T661)</f>
        <v>5</v>
      </c>
      <c r="W661" s="57">
        <f>SUM(S661,Q661,O661,M661,K661,I661,G661,E661,U661)</f>
        <v>4</v>
      </c>
      <c r="X661" s="129">
        <f>SUM(V661:W661)</f>
        <v>9</v>
      </c>
    </row>
    <row r="662" spans="1:26" ht="15" customHeight="1" thickBot="1" x14ac:dyDescent="0.3">
      <c r="A662" s="249"/>
      <c r="B662" s="243"/>
      <c r="C662" s="52" t="s">
        <v>11</v>
      </c>
      <c r="D662" s="74">
        <f t="shared" ref="D662:W662" si="175">SUM(D659:D661)</f>
        <v>3</v>
      </c>
      <c r="E662" s="75">
        <f t="shared" si="175"/>
        <v>4</v>
      </c>
      <c r="F662" s="135">
        <f t="shared" si="175"/>
        <v>0</v>
      </c>
      <c r="G662" s="136">
        <f t="shared" si="175"/>
        <v>0</v>
      </c>
      <c r="H662" s="137">
        <f t="shared" si="175"/>
        <v>0</v>
      </c>
      <c r="I662" s="75">
        <f t="shared" si="175"/>
        <v>0</v>
      </c>
      <c r="J662" s="135">
        <f t="shared" si="175"/>
        <v>0</v>
      </c>
      <c r="K662" s="138">
        <f t="shared" si="175"/>
        <v>0</v>
      </c>
      <c r="L662" s="137">
        <f t="shared" si="175"/>
        <v>2</v>
      </c>
      <c r="M662" s="75">
        <f t="shared" si="175"/>
        <v>0</v>
      </c>
      <c r="N662" s="139">
        <f t="shared" si="175"/>
        <v>0</v>
      </c>
      <c r="O662" s="136">
        <f t="shared" si="175"/>
        <v>0</v>
      </c>
      <c r="P662" s="137">
        <f t="shared" si="175"/>
        <v>0</v>
      </c>
      <c r="Q662" s="75">
        <f t="shared" si="175"/>
        <v>0</v>
      </c>
      <c r="R662" s="139">
        <f t="shared" si="175"/>
        <v>0</v>
      </c>
      <c r="S662" s="138">
        <f t="shared" si="175"/>
        <v>0</v>
      </c>
      <c r="T662" s="137">
        <f t="shared" si="175"/>
        <v>0</v>
      </c>
      <c r="U662" s="75">
        <f t="shared" si="175"/>
        <v>0</v>
      </c>
      <c r="V662" s="74">
        <f>SUM(V659:V661)</f>
        <v>5</v>
      </c>
      <c r="W662" s="75">
        <f t="shared" si="175"/>
        <v>4</v>
      </c>
      <c r="X662" s="76">
        <f>SUM(X659:X661)</f>
        <v>9</v>
      </c>
    </row>
    <row r="663" spans="1:26" ht="15" customHeight="1" thickBot="1" x14ac:dyDescent="0.3">
      <c r="A663" s="211" t="s">
        <v>12</v>
      </c>
      <c r="B663" s="212"/>
      <c r="C663" s="212"/>
      <c r="D663" s="77">
        <f t="shared" ref="D663:T663" si="176">SUM(D662,D658)</f>
        <v>4</v>
      </c>
      <c r="E663" s="78">
        <f t="shared" si="176"/>
        <v>5</v>
      </c>
      <c r="F663" s="79">
        <f t="shared" si="176"/>
        <v>0</v>
      </c>
      <c r="G663" s="140">
        <f t="shared" si="176"/>
        <v>0</v>
      </c>
      <c r="H663" s="77">
        <f t="shared" si="176"/>
        <v>1</v>
      </c>
      <c r="I663" s="78">
        <f t="shared" si="176"/>
        <v>0</v>
      </c>
      <c r="J663" s="79">
        <f t="shared" si="176"/>
        <v>0</v>
      </c>
      <c r="K663" s="140">
        <f t="shared" si="176"/>
        <v>0</v>
      </c>
      <c r="L663" s="77">
        <f t="shared" si="176"/>
        <v>2</v>
      </c>
      <c r="M663" s="78">
        <f t="shared" si="176"/>
        <v>0</v>
      </c>
      <c r="N663" s="79">
        <f t="shared" si="176"/>
        <v>0</v>
      </c>
      <c r="O663" s="140">
        <f t="shared" si="176"/>
        <v>0</v>
      </c>
      <c r="P663" s="77">
        <f t="shared" si="176"/>
        <v>0</v>
      </c>
      <c r="Q663" s="78">
        <f t="shared" si="176"/>
        <v>0</v>
      </c>
      <c r="R663" s="79">
        <f t="shared" si="176"/>
        <v>0</v>
      </c>
      <c r="S663" s="140">
        <f t="shared" si="176"/>
        <v>0</v>
      </c>
      <c r="T663" s="77">
        <f t="shared" si="176"/>
        <v>0</v>
      </c>
      <c r="U663" s="78">
        <f>SUM(U662,U658)</f>
        <v>0</v>
      </c>
      <c r="V663" s="77">
        <f>SUM(V662,V658)</f>
        <v>7</v>
      </c>
      <c r="W663" s="78">
        <f>SUM(W662,W658)</f>
        <v>5</v>
      </c>
      <c r="X663" s="78">
        <f>SUM(X662,X658)</f>
        <v>12</v>
      </c>
    </row>
    <row r="665" spans="1:26" ht="13.8" thickBot="1" x14ac:dyDescent="0.3">
      <c r="C665" s="39" t="s">
        <v>99</v>
      </c>
      <c r="D665" s="141">
        <f>SUM(D472,D663,D650,D639,D627,D616,D605,D582,D593,D571,D559,D548,D536,D524,D506,D483)</f>
        <v>136</v>
      </c>
      <c r="E665" s="141">
        <f t="shared" ref="E665:X665" si="177">SUM(E472,E663,E650,E639,E627,E616,E605,E582,E593,E571,E559,E548,E536,E524,E506,E483)</f>
        <v>274</v>
      </c>
      <c r="F665" s="141">
        <f t="shared" si="177"/>
        <v>0</v>
      </c>
      <c r="G665" s="141">
        <f t="shared" si="177"/>
        <v>0</v>
      </c>
      <c r="H665" s="141">
        <f t="shared" si="177"/>
        <v>5</v>
      </c>
      <c r="I665" s="141">
        <f t="shared" si="177"/>
        <v>8</v>
      </c>
      <c r="J665" s="141">
        <f t="shared" si="177"/>
        <v>0</v>
      </c>
      <c r="K665" s="141">
        <f t="shared" si="177"/>
        <v>0</v>
      </c>
      <c r="L665" s="141">
        <f t="shared" si="177"/>
        <v>21</v>
      </c>
      <c r="M665" s="141">
        <f t="shared" si="177"/>
        <v>37</v>
      </c>
      <c r="N665" s="141">
        <f t="shared" si="177"/>
        <v>6</v>
      </c>
      <c r="O665" s="141">
        <f t="shared" si="177"/>
        <v>11</v>
      </c>
      <c r="P665" s="141">
        <f t="shared" si="177"/>
        <v>6</v>
      </c>
      <c r="Q665" s="141">
        <f t="shared" si="177"/>
        <v>11</v>
      </c>
      <c r="R665" s="141">
        <f t="shared" si="177"/>
        <v>68</v>
      </c>
      <c r="S665" s="141">
        <f t="shared" si="177"/>
        <v>76</v>
      </c>
      <c r="T665" s="141">
        <f t="shared" si="177"/>
        <v>4</v>
      </c>
      <c r="U665" s="141">
        <f t="shared" si="177"/>
        <v>2</v>
      </c>
      <c r="V665" s="141">
        <f t="shared" si="177"/>
        <v>246</v>
      </c>
      <c r="W665" s="141">
        <f t="shared" si="177"/>
        <v>419</v>
      </c>
      <c r="X665" s="81">
        <f t="shared" si="177"/>
        <v>665</v>
      </c>
      <c r="Y665" s="14"/>
      <c r="Z665" s="14"/>
    </row>
    <row r="666" spans="1:26" x14ac:dyDescent="0.25">
      <c r="X666" s="142"/>
    </row>
    <row r="667" spans="1:26" ht="13.8" thickBot="1" x14ac:dyDescent="0.3">
      <c r="X667" s="142"/>
    </row>
    <row r="668" spans="1:26" ht="15" customHeight="1" x14ac:dyDescent="0.25">
      <c r="A668" s="216" t="s">
        <v>94</v>
      </c>
      <c r="B668" s="217"/>
      <c r="C668" s="217"/>
      <c r="D668" s="193" t="s">
        <v>1</v>
      </c>
      <c r="E668" s="193"/>
      <c r="F668" s="193" t="s">
        <v>2</v>
      </c>
      <c r="G668" s="193"/>
      <c r="H668" s="193" t="s">
        <v>3</v>
      </c>
      <c r="I668" s="193"/>
      <c r="J668" s="193" t="s">
        <v>104</v>
      </c>
      <c r="K668" s="193"/>
      <c r="L668" s="193" t="s">
        <v>5</v>
      </c>
      <c r="M668" s="193"/>
      <c r="N668" s="193" t="s">
        <v>14</v>
      </c>
      <c r="O668" s="193"/>
      <c r="P668" s="193" t="s">
        <v>4</v>
      </c>
      <c r="Q668" s="193"/>
      <c r="R668" s="193" t="s">
        <v>105</v>
      </c>
      <c r="S668" s="193"/>
      <c r="T668" s="193" t="s">
        <v>0</v>
      </c>
      <c r="U668" s="193"/>
      <c r="V668" s="193" t="s">
        <v>12</v>
      </c>
      <c r="W668" s="193"/>
      <c r="X668" s="218" t="s">
        <v>8</v>
      </c>
    </row>
    <row r="669" spans="1:26" ht="13.5" customHeight="1" thickBot="1" x14ac:dyDescent="0.3">
      <c r="A669" s="221" t="s">
        <v>132</v>
      </c>
      <c r="B669" s="222"/>
      <c r="C669" s="222"/>
      <c r="D669" s="194"/>
      <c r="E669" s="194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219"/>
    </row>
    <row r="670" spans="1:26" ht="16.5" customHeight="1" thickBot="1" x14ac:dyDescent="0.3">
      <c r="A670" s="223" t="s">
        <v>101</v>
      </c>
      <c r="B670" s="224"/>
      <c r="C670" s="225"/>
      <c r="D670" s="45" t="s">
        <v>9</v>
      </c>
      <c r="E670" s="46" t="s">
        <v>10</v>
      </c>
      <c r="F670" s="45" t="s">
        <v>9</v>
      </c>
      <c r="G670" s="46" t="s">
        <v>10</v>
      </c>
      <c r="H670" s="45" t="s">
        <v>9</v>
      </c>
      <c r="I670" s="46" t="s">
        <v>10</v>
      </c>
      <c r="J670" s="45" t="s">
        <v>9</v>
      </c>
      <c r="K670" s="46" t="s">
        <v>10</v>
      </c>
      <c r="L670" s="47" t="s">
        <v>9</v>
      </c>
      <c r="M670" s="46" t="s">
        <v>10</v>
      </c>
      <c r="N670" s="45" t="s">
        <v>9</v>
      </c>
      <c r="O670" s="46" t="s">
        <v>10</v>
      </c>
      <c r="P670" s="45" t="s">
        <v>9</v>
      </c>
      <c r="Q670" s="46" t="s">
        <v>10</v>
      </c>
      <c r="R670" s="45" t="s">
        <v>9</v>
      </c>
      <c r="S670" s="46" t="s">
        <v>10</v>
      </c>
      <c r="T670" s="45" t="s">
        <v>9</v>
      </c>
      <c r="U670" s="48" t="s">
        <v>10</v>
      </c>
      <c r="V670" s="45" t="s">
        <v>9</v>
      </c>
      <c r="W670" s="46" t="s">
        <v>10</v>
      </c>
      <c r="X670" s="220"/>
    </row>
    <row r="671" spans="1:26" ht="27" customHeight="1" x14ac:dyDescent="0.25">
      <c r="A671" s="261" t="s">
        <v>95</v>
      </c>
      <c r="B671" s="235" t="s">
        <v>6</v>
      </c>
      <c r="C671" s="8" t="s">
        <v>121</v>
      </c>
      <c r="D671" s="127">
        <f t="shared" ref="D671:U671" si="178">SUM(D576,D198,D6,D655,D644,D633,D621,D277,D128,D610,D507,D599,D587,D565,D553,D542,D530,D518,D500,D477,D466,D450,D439,D428,D416,D405,D393,D381,D370,D358,D346,D335,D323,D311,D288,D300,D265,D221,D210,D186,D175,D151,D139,D116,D104,D93,D81,D69,D58,D46,D489,D30,D243,D163,)</f>
        <v>64</v>
      </c>
      <c r="E671" s="54">
        <f t="shared" si="178"/>
        <v>160</v>
      </c>
      <c r="F671" s="53">
        <f t="shared" si="178"/>
        <v>0</v>
      </c>
      <c r="G671" s="128">
        <f t="shared" si="178"/>
        <v>0</v>
      </c>
      <c r="H671" s="53">
        <f t="shared" si="178"/>
        <v>3</v>
      </c>
      <c r="I671" s="54">
        <f t="shared" si="178"/>
        <v>0</v>
      </c>
      <c r="J671" s="53">
        <f t="shared" si="178"/>
        <v>0</v>
      </c>
      <c r="K671" s="128">
        <f t="shared" si="178"/>
        <v>0</v>
      </c>
      <c r="L671" s="53">
        <f t="shared" si="178"/>
        <v>7</v>
      </c>
      <c r="M671" s="54">
        <f t="shared" si="178"/>
        <v>9</v>
      </c>
      <c r="N671" s="53">
        <f t="shared" si="178"/>
        <v>5</v>
      </c>
      <c r="O671" s="54">
        <f t="shared" si="178"/>
        <v>8</v>
      </c>
      <c r="P671" s="53">
        <f t="shared" si="178"/>
        <v>2</v>
      </c>
      <c r="Q671" s="54">
        <f t="shared" si="178"/>
        <v>11</v>
      </c>
      <c r="R671" s="55">
        <f t="shared" si="178"/>
        <v>39</v>
      </c>
      <c r="S671" s="54">
        <f t="shared" si="178"/>
        <v>34</v>
      </c>
      <c r="T671" s="53">
        <f t="shared" si="178"/>
        <v>0</v>
      </c>
      <c r="U671" s="128">
        <f t="shared" si="178"/>
        <v>0</v>
      </c>
      <c r="V671" s="53">
        <f>SUM(R671,P671,N671,L671,J671,H671,F671,D671, T671)</f>
        <v>120</v>
      </c>
      <c r="W671" s="54">
        <f>SUM(S671,Q671,O671,M671,K671,I671,G671,E671,U671)</f>
        <v>222</v>
      </c>
      <c r="X671" s="54">
        <f>SUM(V671:W671)</f>
        <v>342</v>
      </c>
    </row>
    <row r="672" spans="1:26" ht="27" customHeight="1" x14ac:dyDescent="0.25">
      <c r="A672" s="262"/>
      <c r="B672" s="236"/>
      <c r="C672" s="9" t="s">
        <v>122</v>
      </c>
      <c r="D672" s="56">
        <f t="shared" ref="D672:U672" si="179">SUM(D577,D199,D7,D656,D645,D634,D622,D278,D129,D611,D508,D600,D588,D566,D554,D543,D531,D519,D501,D478,D467,D451,D440,D429,D417,D406,D394,D382,D371,D359,D347,D336,D324,D312,D289,D301,D266,D222,D211,D187,D176,D152,D140,D117,D105,D94,D82,D70,D59,D47,D490,D31,D244,D164,)</f>
        <v>157</v>
      </c>
      <c r="E672" s="57">
        <f t="shared" si="179"/>
        <v>295</v>
      </c>
      <c r="F672" s="56">
        <f t="shared" si="179"/>
        <v>0</v>
      </c>
      <c r="G672" s="59">
        <f t="shared" si="179"/>
        <v>0</v>
      </c>
      <c r="H672" s="56">
        <f t="shared" si="179"/>
        <v>7</v>
      </c>
      <c r="I672" s="57">
        <f t="shared" si="179"/>
        <v>9</v>
      </c>
      <c r="J672" s="56">
        <f t="shared" si="179"/>
        <v>0</v>
      </c>
      <c r="K672" s="59">
        <f t="shared" si="179"/>
        <v>0</v>
      </c>
      <c r="L672" s="56">
        <f t="shared" si="179"/>
        <v>25</v>
      </c>
      <c r="M672" s="57">
        <f t="shared" si="179"/>
        <v>36</v>
      </c>
      <c r="N672" s="56">
        <f t="shared" si="179"/>
        <v>4</v>
      </c>
      <c r="O672" s="57">
        <f t="shared" si="179"/>
        <v>8</v>
      </c>
      <c r="P672" s="56">
        <f t="shared" si="179"/>
        <v>9</v>
      </c>
      <c r="Q672" s="57">
        <f t="shared" si="179"/>
        <v>15</v>
      </c>
      <c r="R672" s="58">
        <f t="shared" si="179"/>
        <v>67</v>
      </c>
      <c r="S672" s="57">
        <f t="shared" si="179"/>
        <v>83</v>
      </c>
      <c r="T672" s="56">
        <f t="shared" si="179"/>
        <v>4</v>
      </c>
      <c r="U672" s="57">
        <f t="shared" si="179"/>
        <v>3</v>
      </c>
      <c r="V672" s="56">
        <f>SUM(R672,P672,N672,L672,J672,H672,F672,D672, T672)</f>
        <v>273</v>
      </c>
      <c r="W672" s="57">
        <f>SUM(S672,Q672,O672,M672,K672,I672,G672,E672,U672)</f>
        <v>449</v>
      </c>
      <c r="X672" s="57">
        <f>SUM(V672:W672)</f>
        <v>722</v>
      </c>
    </row>
    <row r="673" spans="1:24" ht="27" customHeight="1" x14ac:dyDescent="0.25">
      <c r="A673" s="262"/>
      <c r="B673" s="236"/>
      <c r="C673" s="51" t="s">
        <v>113</v>
      </c>
      <c r="D673" s="191">
        <f>SUM(D657)</f>
        <v>1</v>
      </c>
      <c r="E673" s="87">
        <f t="shared" ref="E673:U673" si="180">SUM(E657)</f>
        <v>1</v>
      </c>
      <c r="F673" s="86">
        <f t="shared" si="180"/>
        <v>0</v>
      </c>
      <c r="G673" s="96">
        <f t="shared" si="180"/>
        <v>0</v>
      </c>
      <c r="H673" s="86">
        <f t="shared" si="180"/>
        <v>1</v>
      </c>
      <c r="I673" s="87">
        <f t="shared" si="180"/>
        <v>0</v>
      </c>
      <c r="J673" s="86">
        <f t="shared" si="180"/>
        <v>0</v>
      </c>
      <c r="K673" s="96">
        <f t="shared" si="180"/>
        <v>0</v>
      </c>
      <c r="L673" s="86">
        <f t="shared" si="180"/>
        <v>0</v>
      </c>
      <c r="M673" s="87">
        <f t="shared" si="180"/>
        <v>0</v>
      </c>
      <c r="N673" s="86">
        <f t="shared" si="180"/>
        <v>0</v>
      </c>
      <c r="O673" s="87">
        <f t="shared" si="180"/>
        <v>0</v>
      </c>
      <c r="P673" s="86">
        <f t="shared" si="180"/>
        <v>0</v>
      </c>
      <c r="Q673" s="87">
        <f t="shared" si="180"/>
        <v>0</v>
      </c>
      <c r="R673" s="126">
        <f t="shared" si="180"/>
        <v>0</v>
      </c>
      <c r="S673" s="87">
        <f t="shared" si="180"/>
        <v>0</v>
      </c>
      <c r="T673" s="86">
        <f t="shared" si="180"/>
        <v>0</v>
      </c>
      <c r="U673" s="96">
        <f t="shared" si="180"/>
        <v>0</v>
      </c>
      <c r="V673" s="86">
        <f>SUM(R673,P673,N673,L673,J673,H673,F673,D673, T673)</f>
        <v>2</v>
      </c>
      <c r="W673" s="87">
        <f>SUM(S673,Q673,O673,M673,K673,I673,G673,E673,U673)</f>
        <v>1</v>
      </c>
      <c r="X673" s="143">
        <f>SUM(V673:W673)</f>
        <v>3</v>
      </c>
    </row>
    <row r="674" spans="1:24" ht="15" customHeight="1" thickBot="1" x14ac:dyDescent="0.3">
      <c r="A674" s="262"/>
      <c r="B674" s="237"/>
      <c r="C674" s="6" t="s">
        <v>123</v>
      </c>
      <c r="D674" s="60">
        <f>SUM(D671:D673)</f>
        <v>222</v>
      </c>
      <c r="E674" s="61">
        <f t="shared" ref="E674:W674" si="181">SUM(E671:E673)</f>
        <v>456</v>
      </c>
      <c r="F674" s="62">
        <f t="shared" si="181"/>
        <v>0</v>
      </c>
      <c r="G674" s="63">
        <f t="shared" si="181"/>
        <v>0</v>
      </c>
      <c r="H674" s="64">
        <f t="shared" si="181"/>
        <v>11</v>
      </c>
      <c r="I674" s="61">
        <f t="shared" si="181"/>
        <v>9</v>
      </c>
      <c r="J674" s="62">
        <f t="shared" si="181"/>
        <v>0</v>
      </c>
      <c r="K674" s="65">
        <f t="shared" si="181"/>
        <v>0</v>
      </c>
      <c r="L674" s="66">
        <f t="shared" si="181"/>
        <v>32</v>
      </c>
      <c r="M674" s="67">
        <f t="shared" si="181"/>
        <v>45</v>
      </c>
      <c r="N674" s="60">
        <f t="shared" si="181"/>
        <v>9</v>
      </c>
      <c r="O674" s="67">
        <f t="shared" si="181"/>
        <v>16</v>
      </c>
      <c r="P674" s="64">
        <f t="shared" si="181"/>
        <v>11</v>
      </c>
      <c r="Q674" s="61">
        <f t="shared" si="181"/>
        <v>26</v>
      </c>
      <c r="R674" s="144">
        <f t="shared" si="181"/>
        <v>106</v>
      </c>
      <c r="S674" s="61">
        <f t="shared" si="181"/>
        <v>117</v>
      </c>
      <c r="T674" s="62">
        <f t="shared" si="181"/>
        <v>4</v>
      </c>
      <c r="U674" s="65">
        <f t="shared" si="181"/>
        <v>3</v>
      </c>
      <c r="V674" s="74">
        <f>SUM(V671:V673)</f>
        <v>395</v>
      </c>
      <c r="W674" s="75">
        <f t="shared" si="181"/>
        <v>672</v>
      </c>
      <c r="X674" s="70">
        <f>SUM(X671:X673)</f>
        <v>1067</v>
      </c>
    </row>
    <row r="675" spans="1:24" ht="27" customHeight="1" x14ac:dyDescent="0.25">
      <c r="A675" s="262"/>
      <c r="B675" s="241" t="s">
        <v>7</v>
      </c>
      <c r="C675" s="8" t="s">
        <v>121</v>
      </c>
      <c r="D675" s="127">
        <f t="shared" ref="D675:U675" si="182">SUM(D579,D201,D9,D659,D647,D636,D624,D280,D131,D613,D602,D590,D568,D556,D545,D533,D521,D510,D503,D480,D469,D453,D442,D431,D419,D408,D396,D384,D373,D361,D349,D338,D326,D314,D291,D303,D268,D224,D213,D189,D178,D154,D142,D119,D107,D96,D84,D72,D61,D49,D492,D33,D246,D166,)</f>
        <v>27</v>
      </c>
      <c r="E675" s="54">
        <f t="shared" si="182"/>
        <v>49</v>
      </c>
      <c r="F675" s="127">
        <f t="shared" si="182"/>
        <v>0</v>
      </c>
      <c r="G675" s="54">
        <f t="shared" si="182"/>
        <v>0</v>
      </c>
      <c r="H675" s="127">
        <f t="shared" si="182"/>
        <v>2</v>
      </c>
      <c r="I675" s="54">
        <f t="shared" si="182"/>
        <v>3</v>
      </c>
      <c r="J675" s="127">
        <f t="shared" si="182"/>
        <v>0</v>
      </c>
      <c r="K675" s="54">
        <f t="shared" si="182"/>
        <v>0</v>
      </c>
      <c r="L675" s="127">
        <f t="shared" si="182"/>
        <v>6</v>
      </c>
      <c r="M675" s="54">
        <f t="shared" si="182"/>
        <v>13</v>
      </c>
      <c r="N675" s="127">
        <f t="shared" si="182"/>
        <v>0</v>
      </c>
      <c r="O675" s="54">
        <f t="shared" si="182"/>
        <v>4</v>
      </c>
      <c r="P675" s="127">
        <f t="shared" si="182"/>
        <v>1</v>
      </c>
      <c r="Q675" s="54">
        <f t="shared" si="182"/>
        <v>0</v>
      </c>
      <c r="R675" s="127">
        <f t="shared" si="182"/>
        <v>1</v>
      </c>
      <c r="S675" s="54">
        <f t="shared" si="182"/>
        <v>6</v>
      </c>
      <c r="T675" s="127">
        <f t="shared" si="182"/>
        <v>0</v>
      </c>
      <c r="U675" s="54">
        <f t="shared" si="182"/>
        <v>0</v>
      </c>
      <c r="V675" s="53">
        <f>SUM(R675,P675,N675,L675,J675,H675,F675,D675, T675)</f>
        <v>37</v>
      </c>
      <c r="W675" s="54">
        <f>SUM(S675,Q675,O675,M675,K675,I675,G675,E675,U675)</f>
        <v>75</v>
      </c>
      <c r="X675" s="54">
        <f>SUM(V675:W675)</f>
        <v>112</v>
      </c>
    </row>
    <row r="676" spans="1:24" ht="27" customHeight="1" x14ac:dyDescent="0.25">
      <c r="A676" s="262"/>
      <c r="B676" s="242"/>
      <c r="C676" s="9" t="s">
        <v>122</v>
      </c>
      <c r="D676" s="56">
        <f t="shared" ref="D676:U676" si="183">SUM(D580,D202,D10,D660,D648,D637,D625,D281,D132,D614,D603,D591,D569,D557,D546,D534,D522,D511,D504,D481,D470,D454,D443,D432,D420,D409,D397,D385,D374,D362,D350,D339,D327,D315,D292,D304,D269,D225,D214,D190,D179,D155,D143,D120,D108,D97,D85,D73,D62,D50,D493,D34,D247,D167,)</f>
        <v>51</v>
      </c>
      <c r="E676" s="57">
        <f t="shared" si="183"/>
        <v>83</v>
      </c>
      <c r="F676" s="56">
        <f t="shared" si="183"/>
        <v>0</v>
      </c>
      <c r="G676" s="57">
        <f t="shared" si="183"/>
        <v>0</v>
      </c>
      <c r="H676" s="56">
        <f t="shared" si="183"/>
        <v>3</v>
      </c>
      <c r="I676" s="57">
        <f t="shared" si="183"/>
        <v>1</v>
      </c>
      <c r="J676" s="56">
        <f t="shared" si="183"/>
        <v>0</v>
      </c>
      <c r="K676" s="57">
        <f t="shared" si="183"/>
        <v>0</v>
      </c>
      <c r="L676" s="56">
        <f t="shared" si="183"/>
        <v>7</v>
      </c>
      <c r="M676" s="57">
        <f t="shared" si="183"/>
        <v>10</v>
      </c>
      <c r="N676" s="56">
        <f t="shared" si="183"/>
        <v>1</v>
      </c>
      <c r="O676" s="57">
        <f t="shared" si="183"/>
        <v>7</v>
      </c>
      <c r="P676" s="56">
        <f t="shared" si="183"/>
        <v>2</v>
      </c>
      <c r="Q676" s="57">
        <f t="shared" si="183"/>
        <v>2</v>
      </c>
      <c r="R676" s="56">
        <f t="shared" si="183"/>
        <v>4</v>
      </c>
      <c r="S676" s="57">
        <f t="shared" si="183"/>
        <v>5</v>
      </c>
      <c r="T676" s="56">
        <f t="shared" si="183"/>
        <v>0</v>
      </c>
      <c r="U676" s="57">
        <f t="shared" si="183"/>
        <v>0</v>
      </c>
      <c r="V676" s="56">
        <f>SUM(R676,P676,N676,L676,J676,H676,F676,D676, T676)</f>
        <v>68</v>
      </c>
      <c r="W676" s="57">
        <f>SUM(S676,Q676,O676,M676,K676,I676,G676,E676,U676)</f>
        <v>108</v>
      </c>
      <c r="X676" s="57">
        <f>SUM(V676:W676)</f>
        <v>176</v>
      </c>
    </row>
    <row r="677" spans="1:24" ht="27" customHeight="1" x14ac:dyDescent="0.25">
      <c r="A677" s="262"/>
      <c r="B677" s="242"/>
      <c r="C677" s="10" t="s">
        <v>113</v>
      </c>
      <c r="D677" s="191">
        <f>SUM(D661)</f>
        <v>3</v>
      </c>
      <c r="E677" s="87">
        <f t="shared" ref="E677:U677" si="184">SUM(E661)</f>
        <v>4</v>
      </c>
      <c r="F677" s="86">
        <f t="shared" si="184"/>
        <v>0</v>
      </c>
      <c r="G677" s="96">
        <f t="shared" si="184"/>
        <v>0</v>
      </c>
      <c r="H677" s="86">
        <f t="shared" si="184"/>
        <v>0</v>
      </c>
      <c r="I677" s="87">
        <f t="shared" si="184"/>
        <v>0</v>
      </c>
      <c r="J677" s="86">
        <f t="shared" si="184"/>
        <v>0</v>
      </c>
      <c r="K677" s="96">
        <f t="shared" si="184"/>
        <v>0</v>
      </c>
      <c r="L677" s="86">
        <f t="shared" si="184"/>
        <v>2</v>
      </c>
      <c r="M677" s="87">
        <f t="shared" si="184"/>
        <v>0</v>
      </c>
      <c r="N677" s="86">
        <f t="shared" si="184"/>
        <v>0</v>
      </c>
      <c r="O677" s="87">
        <f t="shared" si="184"/>
        <v>0</v>
      </c>
      <c r="P677" s="86">
        <f t="shared" si="184"/>
        <v>0</v>
      </c>
      <c r="Q677" s="87">
        <f t="shared" si="184"/>
        <v>0</v>
      </c>
      <c r="R677" s="126">
        <f t="shared" si="184"/>
        <v>0</v>
      </c>
      <c r="S677" s="87">
        <f t="shared" si="184"/>
        <v>0</v>
      </c>
      <c r="T677" s="86">
        <f t="shared" si="184"/>
        <v>0</v>
      </c>
      <c r="U677" s="96">
        <f t="shared" si="184"/>
        <v>0</v>
      </c>
      <c r="V677" s="56">
        <f>SUM(R677,P677,N677,L677,J677,H677,F677,D677, T677)</f>
        <v>5</v>
      </c>
      <c r="W677" s="57">
        <f>SUM(S677,Q677,O677,M677,K677,I677,G677,E677,U677)</f>
        <v>4</v>
      </c>
      <c r="X677" s="129">
        <f>SUM(V677:W677)</f>
        <v>9</v>
      </c>
    </row>
    <row r="678" spans="1:24" ht="15" customHeight="1" thickBot="1" x14ac:dyDescent="0.3">
      <c r="A678" s="263"/>
      <c r="B678" s="243"/>
      <c r="C678" s="7" t="s">
        <v>11</v>
      </c>
      <c r="D678" s="60">
        <f t="shared" ref="D678:W678" si="185">SUM(D675:D677)</f>
        <v>81</v>
      </c>
      <c r="E678" s="61">
        <f t="shared" si="185"/>
        <v>136</v>
      </c>
      <c r="F678" s="62">
        <f t="shared" si="185"/>
        <v>0</v>
      </c>
      <c r="G678" s="63">
        <f t="shared" si="185"/>
        <v>0</v>
      </c>
      <c r="H678" s="64">
        <f t="shared" si="185"/>
        <v>5</v>
      </c>
      <c r="I678" s="61">
        <f t="shared" si="185"/>
        <v>4</v>
      </c>
      <c r="J678" s="62">
        <f t="shared" si="185"/>
        <v>0</v>
      </c>
      <c r="K678" s="65">
        <f t="shared" si="185"/>
        <v>0</v>
      </c>
      <c r="L678" s="66">
        <f t="shared" si="185"/>
        <v>15</v>
      </c>
      <c r="M678" s="67">
        <f t="shared" si="185"/>
        <v>23</v>
      </c>
      <c r="N678" s="60">
        <f t="shared" si="185"/>
        <v>1</v>
      </c>
      <c r="O678" s="67">
        <f t="shared" si="185"/>
        <v>11</v>
      </c>
      <c r="P678" s="62">
        <f t="shared" si="185"/>
        <v>3</v>
      </c>
      <c r="Q678" s="65">
        <f t="shared" si="185"/>
        <v>2</v>
      </c>
      <c r="R678" s="60">
        <f t="shared" si="185"/>
        <v>5</v>
      </c>
      <c r="S678" s="61">
        <f t="shared" si="185"/>
        <v>11</v>
      </c>
      <c r="T678" s="62">
        <f t="shared" si="185"/>
        <v>0</v>
      </c>
      <c r="U678" s="65">
        <f t="shared" si="185"/>
        <v>0</v>
      </c>
      <c r="V678" s="74">
        <f t="shared" si="185"/>
        <v>110</v>
      </c>
      <c r="W678" s="75">
        <f t="shared" si="185"/>
        <v>187</v>
      </c>
      <c r="X678" s="76">
        <f>SUM(X675:X677)</f>
        <v>297</v>
      </c>
    </row>
    <row r="679" spans="1:24" ht="15" customHeight="1" thickBot="1" x14ac:dyDescent="0.3">
      <c r="A679" s="253" t="s">
        <v>12</v>
      </c>
      <c r="B679" s="254"/>
      <c r="C679" s="254"/>
      <c r="D679" s="145">
        <f>SUM(D674,D678)</f>
        <v>303</v>
      </c>
      <c r="E679" s="146">
        <f>SUM(E674,E678)</f>
        <v>592</v>
      </c>
      <c r="F679" s="145">
        <f t="shared" ref="F679:U679" si="186">SUM(F674,F678)</f>
        <v>0</v>
      </c>
      <c r="G679" s="146">
        <f t="shared" si="186"/>
        <v>0</v>
      </c>
      <c r="H679" s="147">
        <f t="shared" si="186"/>
        <v>16</v>
      </c>
      <c r="I679" s="146">
        <f t="shared" si="186"/>
        <v>13</v>
      </c>
      <c r="J679" s="145">
        <f t="shared" si="186"/>
        <v>0</v>
      </c>
      <c r="K679" s="146">
        <f t="shared" si="186"/>
        <v>0</v>
      </c>
      <c r="L679" s="147">
        <f t="shared" si="186"/>
        <v>47</v>
      </c>
      <c r="M679" s="146">
        <f t="shared" si="186"/>
        <v>68</v>
      </c>
      <c r="N679" s="145">
        <f t="shared" si="186"/>
        <v>10</v>
      </c>
      <c r="O679" s="146">
        <f t="shared" si="186"/>
        <v>27</v>
      </c>
      <c r="P679" s="145">
        <f t="shared" si="186"/>
        <v>14</v>
      </c>
      <c r="Q679" s="146">
        <f t="shared" si="186"/>
        <v>28</v>
      </c>
      <c r="R679" s="147">
        <f t="shared" si="186"/>
        <v>111</v>
      </c>
      <c r="S679" s="146">
        <f t="shared" si="186"/>
        <v>128</v>
      </c>
      <c r="T679" s="145">
        <f t="shared" si="186"/>
        <v>4</v>
      </c>
      <c r="U679" s="146">
        <f t="shared" si="186"/>
        <v>3</v>
      </c>
      <c r="V679" s="145">
        <f>SUM(V678,V674)</f>
        <v>505</v>
      </c>
      <c r="W679" s="146">
        <f>SUM(W678,W674)</f>
        <v>859</v>
      </c>
      <c r="X679" s="148">
        <f>SUM(X678,X674)</f>
        <v>1364</v>
      </c>
    </row>
    <row r="681" spans="1:24" x14ac:dyDescent="0.25">
      <c r="B681" s="2"/>
      <c r="C681" s="3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</row>
  </sheetData>
  <mergeCells count="1035">
    <mergeCell ref="X390:X392"/>
    <mergeCell ref="N378:O379"/>
    <mergeCell ref="P378:Q379"/>
    <mergeCell ref="R378:S379"/>
    <mergeCell ref="B303:B305"/>
    <mergeCell ref="A300:A305"/>
    <mergeCell ref="A317:C317"/>
    <mergeCell ref="A306:C306"/>
    <mergeCell ref="A329:C329"/>
    <mergeCell ref="A341:C341"/>
    <mergeCell ref="A274:C274"/>
    <mergeCell ref="D274:E275"/>
    <mergeCell ref="F274:G275"/>
    <mergeCell ref="H274:I275"/>
    <mergeCell ref="J274:K275"/>
    <mergeCell ref="A379:C379"/>
    <mergeCell ref="A422:C422"/>
    <mergeCell ref="A434:C434"/>
    <mergeCell ref="B349:B351"/>
    <mergeCell ref="A343:C343"/>
    <mergeCell ref="V251:W252"/>
    <mergeCell ref="X251:X253"/>
    <mergeCell ref="A252:C252"/>
    <mergeCell ref="A253:C253"/>
    <mergeCell ref="V447:W448"/>
    <mergeCell ref="X447:X449"/>
    <mergeCell ref="X436:X438"/>
    <mergeCell ref="A437:C437"/>
    <mergeCell ref="A438:C438"/>
    <mergeCell ref="J436:K437"/>
    <mergeCell ref="L436:M437"/>
    <mergeCell ref="N436:O437"/>
    <mergeCell ref="P436:Q437"/>
    <mergeCell ref="R436:S437"/>
    <mergeCell ref="A436:C436"/>
    <mergeCell ref="D436:E437"/>
    <mergeCell ref="F436:G437"/>
    <mergeCell ref="H436:I437"/>
    <mergeCell ref="X378:X380"/>
    <mergeCell ref="R390:S391"/>
    <mergeCell ref="T390:U391"/>
    <mergeCell ref="V390:W391"/>
    <mergeCell ref="X160:X162"/>
    <mergeCell ref="A162:C162"/>
    <mergeCell ref="A163:A168"/>
    <mergeCell ref="B163:B165"/>
    <mergeCell ref="B166:B168"/>
    <mergeCell ref="A169:C169"/>
    <mergeCell ref="T573:U574"/>
    <mergeCell ref="V573:W574"/>
    <mergeCell ref="X573:X575"/>
    <mergeCell ref="A574:C574"/>
    <mergeCell ref="A575:C575"/>
    <mergeCell ref="A576:A581"/>
    <mergeCell ref="B576:B578"/>
    <mergeCell ref="B579:B581"/>
    <mergeCell ref="B518:B520"/>
    <mergeCell ref="B500:B502"/>
    <mergeCell ref="B503:B505"/>
    <mergeCell ref="B521:B523"/>
    <mergeCell ref="T474:U475"/>
    <mergeCell ref="V474:W475"/>
    <mergeCell ref="B477:B479"/>
    <mergeCell ref="A364:C364"/>
    <mergeCell ref="B361:B363"/>
    <mergeCell ref="A392:C392"/>
    <mergeCell ref="A358:A363"/>
    <mergeCell ref="A402:C402"/>
    <mergeCell ref="B396:B398"/>
    <mergeCell ref="A403:C403"/>
    <mergeCell ref="A404:C404"/>
    <mergeCell ref="A240:C240"/>
    <mergeCell ref="D240:E241"/>
    <mergeCell ref="F240:G241"/>
    <mergeCell ref="J573:K574"/>
    <mergeCell ref="L573:M574"/>
    <mergeCell ref="N573:O574"/>
    <mergeCell ref="P573:Q574"/>
    <mergeCell ref="R573:S574"/>
    <mergeCell ref="N195:O196"/>
    <mergeCell ref="P195:Q196"/>
    <mergeCell ref="R195:S196"/>
    <mergeCell ref="T195:U196"/>
    <mergeCell ref="V195:W196"/>
    <mergeCell ref="X195:X197"/>
    <mergeCell ref="A196:C196"/>
    <mergeCell ref="A197:C197"/>
    <mergeCell ref="V274:W275"/>
    <mergeCell ref="X274:X276"/>
    <mergeCell ref="A275:C275"/>
    <mergeCell ref="A276:C276"/>
    <mergeCell ref="P474:Q475"/>
    <mergeCell ref="B480:B482"/>
    <mergeCell ref="A445:C445"/>
    <mergeCell ref="A370:A375"/>
    <mergeCell ref="B358:B360"/>
    <mergeCell ref="A499:C499"/>
    <mergeCell ref="A515:C515"/>
    <mergeCell ref="A516:C516"/>
    <mergeCell ref="A517:C517"/>
    <mergeCell ref="A527:C527"/>
    <mergeCell ref="H240:I241"/>
    <mergeCell ref="J240:K241"/>
    <mergeCell ref="B201:B203"/>
    <mergeCell ref="A204:C204"/>
    <mergeCell ref="A195:C195"/>
    <mergeCell ref="D15:E16"/>
    <mergeCell ref="F15:G16"/>
    <mergeCell ref="R15:S16"/>
    <mergeCell ref="T15:U16"/>
    <mergeCell ref="X125:X127"/>
    <mergeCell ref="A126:C126"/>
    <mergeCell ref="A127:C127"/>
    <mergeCell ref="N125:O126"/>
    <mergeCell ref="A15:C15"/>
    <mergeCell ref="A92:C92"/>
    <mergeCell ref="A93:A98"/>
    <mergeCell ref="B93:B95"/>
    <mergeCell ref="B96:B98"/>
    <mergeCell ref="A90:C90"/>
    <mergeCell ref="A113:C113"/>
    <mergeCell ref="A99:C99"/>
    <mergeCell ref="V15:W16"/>
    <mergeCell ref="X15:X17"/>
    <mergeCell ref="A16:C16"/>
    <mergeCell ref="A17:C17"/>
    <mergeCell ref="A18:A23"/>
    <mergeCell ref="V90:W91"/>
    <mergeCell ref="X90:X92"/>
    <mergeCell ref="F90:G91"/>
    <mergeCell ref="H90:I91"/>
    <mergeCell ref="J90:K91"/>
    <mergeCell ref="L90:M91"/>
    <mergeCell ref="N90:O91"/>
    <mergeCell ref="P90:Q91"/>
    <mergeCell ref="T90:U91"/>
    <mergeCell ref="A56:C56"/>
    <mergeCell ref="A57:C57"/>
    <mergeCell ref="A66:C66"/>
    <mergeCell ref="D66:E67"/>
    <mergeCell ref="H15:I16"/>
    <mergeCell ref="J15:K16"/>
    <mergeCell ref="L15:M16"/>
    <mergeCell ref="N15:O16"/>
    <mergeCell ref="P15:Q16"/>
    <mergeCell ref="B18:B20"/>
    <mergeCell ref="B21:B23"/>
    <mergeCell ref="A24:C24"/>
    <mergeCell ref="P172:Q173"/>
    <mergeCell ref="P148:Q149"/>
    <mergeCell ref="N148:O149"/>
    <mergeCell ref="J172:K173"/>
    <mergeCell ref="L172:M173"/>
    <mergeCell ref="N172:O173"/>
    <mergeCell ref="A149:C149"/>
    <mergeCell ref="A150:C150"/>
    <mergeCell ref="A151:A156"/>
    <mergeCell ref="A157:C157"/>
    <mergeCell ref="D148:E149"/>
    <mergeCell ref="F148:G149"/>
    <mergeCell ref="B116:B118"/>
    <mergeCell ref="B104:B106"/>
    <mergeCell ref="B107:B109"/>
    <mergeCell ref="A103:C103"/>
    <mergeCell ref="H148:I149"/>
    <mergeCell ref="J148:K149"/>
    <mergeCell ref="L148:M149"/>
    <mergeCell ref="A148:C148"/>
    <mergeCell ref="A172:C172"/>
    <mergeCell ref="D172:E173"/>
    <mergeCell ref="A136:C136"/>
    <mergeCell ref="A181:C181"/>
    <mergeCell ref="A218:C218"/>
    <mergeCell ref="B213:B215"/>
    <mergeCell ref="B175:B177"/>
    <mergeCell ref="B178:B180"/>
    <mergeCell ref="A208:C208"/>
    <mergeCell ref="A137:C137"/>
    <mergeCell ref="A138:C138"/>
    <mergeCell ref="A145:C145"/>
    <mergeCell ref="A139:A144"/>
    <mergeCell ref="B151:B153"/>
    <mergeCell ref="B154:B156"/>
    <mergeCell ref="F251:G252"/>
    <mergeCell ref="H183:I184"/>
    <mergeCell ref="J183:K184"/>
    <mergeCell ref="A185:C185"/>
    <mergeCell ref="A184:C184"/>
    <mergeCell ref="A207:C207"/>
    <mergeCell ref="B189:B191"/>
    <mergeCell ref="H207:I208"/>
    <mergeCell ref="J207:K208"/>
    <mergeCell ref="A198:A203"/>
    <mergeCell ref="A241:C241"/>
    <mergeCell ref="A160:C160"/>
    <mergeCell ref="A161:C161"/>
    <mergeCell ref="D160:E161"/>
    <mergeCell ref="A209:C209"/>
    <mergeCell ref="A183:C183"/>
    <mergeCell ref="A216:C216"/>
    <mergeCell ref="A192:C192"/>
    <mergeCell ref="A219:C219"/>
    <mergeCell ref="A2:C2"/>
    <mergeCell ref="A39:C39"/>
    <mergeCell ref="A125:C125"/>
    <mergeCell ref="D125:E126"/>
    <mergeCell ref="F125:G126"/>
    <mergeCell ref="H125:I126"/>
    <mergeCell ref="J125:K126"/>
    <mergeCell ref="P3:Q4"/>
    <mergeCell ref="A104:A109"/>
    <mergeCell ref="A101:C101"/>
    <mergeCell ref="B119:B121"/>
    <mergeCell ref="A102:C102"/>
    <mergeCell ref="A114:C114"/>
    <mergeCell ref="A115:C115"/>
    <mergeCell ref="A116:A121"/>
    <mergeCell ref="N113:O114"/>
    <mergeCell ref="L113:M114"/>
    <mergeCell ref="F113:G114"/>
    <mergeCell ref="H113:I114"/>
    <mergeCell ref="J113:K114"/>
    <mergeCell ref="D101:E102"/>
    <mergeCell ref="F101:G102"/>
    <mergeCell ref="L125:M126"/>
    <mergeCell ref="D90:E91"/>
    <mergeCell ref="B72:B74"/>
    <mergeCell ref="J66:K67"/>
    <mergeCell ref="L66:M67"/>
    <mergeCell ref="N66:O67"/>
    <mergeCell ref="N55:O56"/>
    <mergeCell ref="J55:K56"/>
    <mergeCell ref="L55:M56"/>
    <mergeCell ref="A64:C64"/>
    <mergeCell ref="T3:U4"/>
    <mergeCell ref="V3:W4"/>
    <mergeCell ref="X3:X5"/>
    <mergeCell ref="A4:C4"/>
    <mergeCell ref="A5:C5"/>
    <mergeCell ref="A6:A11"/>
    <mergeCell ref="B6:B8"/>
    <mergeCell ref="B9:B11"/>
    <mergeCell ref="A12:C12"/>
    <mergeCell ref="J3:K4"/>
    <mergeCell ref="L3:M4"/>
    <mergeCell ref="N3:O4"/>
    <mergeCell ref="R3:S4"/>
    <mergeCell ref="D497:E498"/>
    <mergeCell ref="B373:B375"/>
    <mergeCell ref="A376:C376"/>
    <mergeCell ref="A369:C369"/>
    <mergeCell ref="A378:C378"/>
    <mergeCell ref="A355:C355"/>
    <mergeCell ref="D378:E379"/>
    <mergeCell ref="B469:B471"/>
    <mergeCell ref="P497:Q498"/>
    <mergeCell ref="H355:I356"/>
    <mergeCell ref="J355:K356"/>
    <mergeCell ref="A399:C399"/>
    <mergeCell ref="A411:C411"/>
    <mergeCell ref="A498:C498"/>
    <mergeCell ref="A475:C475"/>
    <mergeCell ref="A476:C476"/>
    <mergeCell ref="A483:C483"/>
    <mergeCell ref="A477:A482"/>
    <mergeCell ref="N474:O475"/>
    <mergeCell ref="R148:S149"/>
    <mergeCell ref="T148:U149"/>
    <mergeCell ref="V148:W149"/>
    <mergeCell ref="V101:W102"/>
    <mergeCell ref="R172:S173"/>
    <mergeCell ref="T172:U173"/>
    <mergeCell ref="P101:Q102"/>
    <mergeCell ref="R101:S102"/>
    <mergeCell ref="T101:U102"/>
    <mergeCell ref="P113:Q114"/>
    <mergeCell ref="P125:Q126"/>
    <mergeCell ref="R125:S126"/>
    <mergeCell ref="T125:U126"/>
    <mergeCell ref="V125:W126"/>
    <mergeCell ref="V172:W173"/>
    <mergeCell ref="F172:G173"/>
    <mergeCell ref="H172:I173"/>
    <mergeCell ref="J101:K102"/>
    <mergeCell ref="L101:M102"/>
    <mergeCell ref="N101:O102"/>
    <mergeCell ref="R160:S161"/>
    <mergeCell ref="T160:U161"/>
    <mergeCell ref="V160:W161"/>
    <mergeCell ref="F160:G161"/>
    <mergeCell ref="H160:I161"/>
    <mergeCell ref="J160:K161"/>
    <mergeCell ref="L160:M161"/>
    <mergeCell ref="N160:O161"/>
    <mergeCell ref="P160:Q161"/>
    <mergeCell ref="A1:X1"/>
    <mergeCell ref="A43:C43"/>
    <mergeCell ref="D43:E44"/>
    <mergeCell ref="F43:G44"/>
    <mergeCell ref="H43:I44"/>
    <mergeCell ref="J43:K44"/>
    <mergeCell ref="L43:M44"/>
    <mergeCell ref="N43:O44"/>
    <mergeCell ref="P43:Q44"/>
    <mergeCell ref="R43:S44"/>
    <mergeCell ref="T43:U44"/>
    <mergeCell ref="V43:W44"/>
    <mergeCell ref="A42:B42"/>
    <mergeCell ref="X43:X45"/>
    <mergeCell ref="A44:C44"/>
    <mergeCell ref="A45:C45"/>
    <mergeCell ref="A3:C3"/>
    <mergeCell ref="D3:E4"/>
    <mergeCell ref="F3:G4"/>
    <mergeCell ref="H3:I4"/>
    <mergeCell ref="T27:U28"/>
    <mergeCell ref="V27:W28"/>
    <mergeCell ref="X27:X29"/>
    <mergeCell ref="A28:C28"/>
    <mergeCell ref="A29:C29"/>
    <mergeCell ref="A30:A35"/>
    <mergeCell ref="B30:B32"/>
    <mergeCell ref="B33:B35"/>
    <mergeCell ref="A36:C36"/>
    <mergeCell ref="A27:C27"/>
    <mergeCell ref="D27:E28"/>
    <mergeCell ref="F27:G28"/>
    <mergeCell ref="A75:C75"/>
    <mergeCell ref="A87:C87"/>
    <mergeCell ref="A68:C68"/>
    <mergeCell ref="A78:C78"/>
    <mergeCell ref="A69:A74"/>
    <mergeCell ref="A79:C79"/>
    <mergeCell ref="A80:C80"/>
    <mergeCell ref="A91:C91"/>
    <mergeCell ref="H101:I102"/>
    <mergeCell ref="X172:X174"/>
    <mergeCell ref="A173:C173"/>
    <mergeCell ref="A174:C174"/>
    <mergeCell ref="X55:X57"/>
    <mergeCell ref="P66:Q67"/>
    <mergeCell ref="J78:K79"/>
    <mergeCell ref="L78:M79"/>
    <mergeCell ref="B49:B51"/>
    <mergeCell ref="B69:B71"/>
    <mergeCell ref="B61:B63"/>
    <mergeCell ref="A58:A63"/>
    <mergeCell ref="A52:C52"/>
    <mergeCell ref="B139:B141"/>
    <mergeCell ref="B142:B144"/>
    <mergeCell ref="A110:C110"/>
    <mergeCell ref="R66:S67"/>
    <mergeCell ref="T66:U67"/>
    <mergeCell ref="V66:W67"/>
    <mergeCell ref="X66:X68"/>
    <mergeCell ref="P55:Q56"/>
    <mergeCell ref="R55:S56"/>
    <mergeCell ref="T55:U56"/>
    <mergeCell ref="V55:W56"/>
    <mergeCell ref="B46:B48"/>
    <mergeCell ref="D136:E137"/>
    <mergeCell ref="F136:G137"/>
    <mergeCell ref="H136:I137"/>
    <mergeCell ref="J136:K137"/>
    <mergeCell ref="L136:M137"/>
    <mergeCell ref="D113:E114"/>
    <mergeCell ref="A122:C122"/>
    <mergeCell ref="F66:G67"/>
    <mergeCell ref="H66:I67"/>
    <mergeCell ref="A67:C67"/>
    <mergeCell ref="D55:E56"/>
    <mergeCell ref="F55:G56"/>
    <mergeCell ref="H55:I56"/>
    <mergeCell ref="A55:C55"/>
    <mergeCell ref="B58:B60"/>
    <mergeCell ref="R474:S475"/>
    <mergeCell ref="D474:E475"/>
    <mergeCell ref="F474:G475"/>
    <mergeCell ref="H474:I475"/>
    <mergeCell ref="J474:K475"/>
    <mergeCell ref="L474:M475"/>
    <mergeCell ref="A474:C474"/>
    <mergeCell ref="A352:C352"/>
    <mergeCell ref="A344:C344"/>
    <mergeCell ref="A345:C345"/>
    <mergeCell ref="A387:C387"/>
    <mergeCell ref="B370:B372"/>
    <mergeCell ref="A381:A386"/>
    <mergeCell ref="A393:A398"/>
    <mergeCell ref="A405:A410"/>
    <mergeCell ref="A46:A51"/>
    <mergeCell ref="V486:W487"/>
    <mergeCell ref="X486:X488"/>
    <mergeCell ref="H486:I487"/>
    <mergeCell ref="J486:K487"/>
    <mergeCell ref="L486:M487"/>
    <mergeCell ref="N486:O487"/>
    <mergeCell ref="T447:U448"/>
    <mergeCell ref="D447:E448"/>
    <mergeCell ref="F447:G448"/>
    <mergeCell ref="H447:I448"/>
    <mergeCell ref="J447:K448"/>
    <mergeCell ref="V436:W437"/>
    <mergeCell ref="R447:S448"/>
    <mergeCell ref="R497:S498"/>
    <mergeCell ref="T497:U498"/>
    <mergeCell ref="V497:W498"/>
    <mergeCell ref="X497:X499"/>
    <mergeCell ref="F497:G498"/>
    <mergeCell ref="H497:I498"/>
    <mergeCell ref="J497:K498"/>
    <mergeCell ref="L497:M498"/>
    <mergeCell ref="N497:O498"/>
    <mergeCell ref="X474:X476"/>
    <mergeCell ref="T436:U437"/>
    <mergeCell ref="T486:U487"/>
    <mergeCell ref="V539:W540"/>
    <mergeCell ref="D539:E540"/>
    <mergeCell ref="F539:G540"/>
    <mergeCell ref="H539:I540"/>
    <mergeCell ref="J539:K540"/>
    <mergeCell ref="L539:M540"/>
    <mergeCell ref="P527:Q528"/>
    <mergeCell ref="R527:S528"/>
    <mergeCell ref="T527:U528"/>
    <mergeCell ref="V527:W528"/>
    <mergeCell ref="D527:E528"/>
    <mergeCell ref="P539:Q540"/>
    <mergeCell ref="B533:B535"/>
    <mergeCell ref="R539:S540"/>
    <mergeCell ref="T539:U540"/>
    <mergeCell ref="A530:A535"/>
    <mergeCell ref="B542:B544"/>
    <mergeCell ref="X527:X529"/>
    <mergeCell ref="D297:E298"/>
    <mergeCell ref="F297:G298"/>
    <mergeCell ref="H297:I298"/>
    <mergeCell ref="J297:K298"/>
    <mergeCell ref="L297:M298"/>
    <mergeCell ref="N297:O298"/>
    <mergeCell ref="T229:U230"/>
    <mergeCell ref="P229:Q230"/>
    <mergeCell ref="R229:S230"/>
    <mergeCell ref="D229:E230"/>
    <mergeCell ref="F229:G230"/>
    <mergeCell ref="H229:I230"/>
    <mergeCell ref="J229:K230"/>
    <mergeCell ref="L229:M230"/>
    <mergeCell ref="L274:M275"/>
    <mergeCell ref="N274:O275"/>
    <mergeCell ref="P274:Q275"/>
    <mergeCell ref="R274:S275"/>
    <mergeCell ref="T274:U275"/>
    <mergeCell ref="T285:U286"/>
    <mergeCell ref="R240:S241"/>
    <mergeCell ref="T240:U241"/>
    <mergeCell ref="D251:E252"/>
    <mergeCell ref="L240:M241"/>
    <mergeCell ref="N240:O241"/>
    <mergeCell ref="P240:Q241"/>
    <mergeCell ref="N251:O252"/>
    <mergeCell ref="P251:Q252"/>
    <mergeCell ref="R251:S252"/>
    <mergeCell ref="T251:U252"/>
    <mergeCell ref="P320:Q321"/>
    <mergeCell ref="A221:A226"/>
    <mergeCell ref="A311:A316"/>
    <mergeCell ref="A323:A328"/>
    <mergeCell ref="A335:A340"/>
    <mergeCell ref="B335:B337"/>
    <mergeCell ref="B338:B340"/>
    <mergeCell ref="B323:B325"/>
    <mergeCell ref="B326:B328"/>
    <mergeCell ref="B224:B226"/>
    <mergeCell ref="A277:A282"/>
    <mergeCell ref="B277:B279"/>
    <mergeCell ref="B280:B282"/>
    <mergeCell ref="A283:C283"/>
    <mergeCell ref="A320:C320"/>
    <mergeCell ref="B300:B302"/>
    <mergeCell ref="B311:B313"/>
    <mergeCell ref="B314:B316"/>
    <mergeCell ref="A242:C242"/>
    <mergeCell ref="A297:C297"/>
    <mergeCell ref="A265:A270"/>
    <mergeCell ref="B265:B267"/>
    <mergeCell ref="B268:B270"/>
    <mergeCell ref="A271:C271"/>
    <mergeCell ref="A299:C299"/>
    <mergeCell ref="A308:C308"/>
    <mergeCell ref="A322:C322"/>
    <mergeCell ref="A332:C332"/>
    <mergeCell ref="A298:C298"/>
    <mergeCell ref="A227:C227"/>
    <mergeCell ref="B221:B223"/>
    <mergeCell ref="A254:A259"/>
    <mergeCell ref="B254:B256"/>
    <mergeCell ref="B439:B441"/>
    <mergeCell ref="A439:A444"/>
    <mergeCell ref="A500:A505"/>
    <mergeCell ref="A506:C506"/>
    <mergeCell ref="A536:C536"/>
    <mergeCell ref="A548:C548"/>
    <mergeCell ref="A559:C559"/>
    <mergeCell ref="A571:C571"/>
    <mergeCell ref="A391:C391"/>
    <mergeCell ref="B405:B407"/>
    <mergeCell ref="B408:B410"/>
    <mergeCell ref="A466:A471"/>
    <mergeCell ref="A465:C465"/>
    <mergeCell ref="B453:B455"/>
    <mergeCell ref="A449:C449"/>
    <mergeCell ref="A416:A421"/>
    <mergeCell ref="A472:C472"/>
    <mergeCell ref="A497:C497"/>
    <mergeCell ref="A541:C541"/>
    <mergeCell ref="A550:C550"/>
    <mergeCell ref="B545:B547"/>
    <mergeCell ref="B530:B532"/>
    <mergeCell ref="A528:C528"/>
    <mergeCell ref="A507:A512"/>
    <mergeCell ref="B507:B509"/>
    <mergeCell ref="B510:B512"/>
    <mergeCell ref="A513:C513"/>
    <mergeCell ref="A346:A351"/>
    <mergeCell ref="B346:B348"/>
    <mergeCell ref="A263:C263"/>
    <mergeCell ref="A264:C264"/>
    <mergeCell ref="A229:C229"/>
    <mergeCell ref="B81:B83"/>
    <mergeCell ref="B84:B86"/>
    <mergeCell ref="N78:O79"/>
    <mergeCell ref="A81:A86"/>
    <mergeCell ref="B186:B188"/>
    <mergeCell ref="A220:C220"/>
    <mergeCell ref="B210:B212"/>
    <mergeCell ref="D78:E79"/>
    <mergeCell ref="F78:G79"/>
    <mergeCell ref="H78:I79"/>
    <mergeCell ref="N183:O184"/>
    <mergeCell ref="N207:O208"/>
    <mergeCell ref="D207:E208"/>
    <mergeCell ref="F207:G208"/>
    <mergeCell ref="A251:C251"/>
    <mergeCell ref="H251:I252"/>
    <mergeCell ref="A175:A180"/>
    <mergeCell ref="A186:A191"/>
    <mergeCell ref="A210:A215"/>
    <mergeCell ref="A243:A248"/>
    <mergeCell ref="B243:B245"/>
    <mergeCell ref="B246:B248"/>
    <mergeCell ref="A249:C249"/>
    <mergeCell ref="A128:A133"/>
    <mergeCell ref="B128:B130"/>
    <mergeCell ref="B131:B133"/>
    <mergeCell ref="A134:C134"/>
    <mergeCell ref="L183:M184"/>
    <mergeCell ref="B198:B200"/>
    <mergeCell ref="P183:Q184"/>
    <mergeCell ref="R183:S184"/>
    <mergeCell ref="T183:U184"/>
    <mergeCell ref="V183:W184"/>
    <mergeCell ref="X183:X185"/>
    <mergeCell ref="P207:Q208"/>
    <mergeCell ref="R207:S208"/>
    <mergeCell ref="T207:U208"/>
    <mergeCell ref="V207:W208"/>
    <mergeCell ref="P218:Q219"/>
    <mergeCell ref="R218:S219"/>
    <mergeCell ref="T218:U219"/>
    <mergeCell ref="D218:E219"/>
    <mergeCell ref="F218:G219"/>
    <mergeCell ref="H218:I219"/>
    <mergeCell ref="J218:K219"/>
    <mergeCell ref="L218:M219"/>
    <mergeCell ref="N218:O219"/>
    <mergeCell ref="D195:E196"/>
    <mergeCell ref="F195:G196"/>
    <mergeCell ref="H195:I196"/>
    <mergeCell ref="J195:K196"/>
    <mergeCell ref="L195:M196"/>
    <mergeCell ref="D183:E184"/>
    <mergeCell ref="F183:G184"/>
    <mergeCell ref="X78:X80"/>
    <mergeCell ref="P297:Q298"/>
    <mergeCell ref="R297:S298"/>
    <mergeCell ref="T297:U298"/>
    <mergeCell ref="V297:W298"/>
    <mergeCell ref="X297:X299"/>
    <mergeCell ref="P78:Q79"/>
    <mergeCell ref="L207:M208"/>
    <mergeCell ref="V218:W219"/>
    <mergeCell ref="X218:X220"/>
    <mergeCell ref="X136:X138"/>
    <mergeCell ref="N136:O137"/>
    <mergeCell ref="P136:Q137"/>
    <mergeCell ref="R136:S137"/>
    <mergeCell ref="T136:U137"/>
    <mergeCell ref="V136:W137"/>
    <mergeCell ref="X101:X103"/>
    <mergeCell ref="R78:S79"/>
    <mergeCell ref="T78:U79"/>
    <mergeCell ref="V78:W79"/>
    <mergeCell ref="X148:X150"/>
    <mergeCell ref="R90:S91"/>
    <mergeCell ref="X207:X209"/>
    <mergeCell ref="V229:W230"/>
    <mergeCell ref="X262:X264"/>
    <mergeCell ref="N229:O230"/>
    <mergeCell ref="V240:W241"/>
    <mergeCell ref="X240:X242"/>
    <mergeCell ref="X113:X115"/>
    <mergeCell ref="R113:S114"/>
    <mergeCell ref="T113:U114"/>
    <mergeCell ref="V113:W114"/>
    <mergeCell ref="R320:S321"/>
    <mergeCell ref="T320:U321"/>
    <mergeCell ref="V320:W321"/>
    <mergeCell ref="X320:X322"/>
    <mergeCell ref="A321:C321"/>
    <mergeCell ref="N308:O309"/>
    <mergeCell ref="P308:Q309"/>
    <mergeCell ref="R308:S309"/>
    <mergeCell ref="T308:U309"/>
    <mergeCell ref="D308:E309"/>
    <mergeCell ref="F308:G309"/>
    <mergeCell ref="H308:I309"/>
    <mergeCell ref="J308:K309"/>
    <mergeCell ref="L308:M309"/>
    <mergeCell ref="X308:X310"/>
    <mergeCell ref="D320:E321"/>
    <mergeCell ref="F320:G321"/>
    <mergeCell ref="H320:I321"/>
    <mergeCell ref="J320:K321"/>
    <mergeCell ref="L320:M321"/>
    <mergeCell ref="N320:O321"/>
    <mergeCell ref="V308:W309"/>
    <mergeCell ref="A309:C309"/>
    <mergeCell ref="A310:C310"/>
    <mergeCell ref="R343:S344"/>
    <mergeCell ref="T343:U344"/>
    <mergeCell ref="V343:W344"/>
    <mergeCell ref="X343:X345"/>
    <mergeCell ref="D343:E344"/>
    <mergeCell ref="F343:G344"/>
    <mergeCell ref="H343:I344"/>
    <mergeCell ref="J343:K344"/>
    <mergeCell ref="L343:M344"/>
    <mergeCell ref="N343:O344"/>
    <mergeCell ref="P343:Q344"/>
    <mergeCell ref="X332:X334"/>
    <mergeCell ref="A333:C333"/>
    <mergeCell ref="A334:C334"/>
    <mergeCell ref="N332:O333"/>
    <mergeCell ref="P332:Q333"/>
    <mergeCell ref="R332:S333"/>
    <mergeCell ref="T332:U333"/>
    <mergeCell ref="V332:W333"/>
    <mergeCell ref="D332:E333"/>
    <mergeCell ref="F332:G333"/>
    <mergeCell ref="H332:I333"/>
    <mergeCell ref="J332:K333"/>
    <mergeCell ref="L332:M333"/>
    <mergeCell ref="X355:X357"/>
    <mergeCell ref="A356:C356"/>
    <mergeCell ref="A357:C357"/>
    <mergeCell ref="A367:C367"/>
    <mergeCell ref="D367:E368"/>
    <mergeCell ref="F367:G368"/>
    <mergeCell ref="H367:I368"/>
    <mergeCell ref="J367:K368"/>
    <mergeCell ref="L367:M368"/>
    <mergeCell ref="N367:O368"/>
    <mergeCell ref="P367:Q368"/>
    <mergeCell ref="R367:S368"/>
    <mergeCell ref="T367:U368"/>
    <mergeCell ref="V367:W368"/>
    <mergeCell ref="X367:X369"/>
    <mergeCell ref="A368:C368"/>
    <mergeCell ref="N355:O356"/>
    <mergeCell ref="P355:Q356"/>
    <mergeCell ref="R355:S356"/>
    <mergeCell ref="T355:U356"/>
    <mergeCell ref="V355:W356"/>
    <mergeCell ref="D355:E356"/>
    <mergeCell ref="F355:G356"/>
    <mergeCell ref="L355:M356"/>
    <mergeCell ref="T378:U379"/>
    <mergeCell ref="V378:W379"/>
    <mergeCell ref="F378:G379"/>
    <mergeCell ref="H378:I379"/>
    <mergeCell ref="J378:K379"/>
    <mergeCell ref="A380:C380"/>
    <mergeCell ref="A390:C390"/>
    <mergeCell ref="D390:E391"/>
    <mergeCell ref="F390:G391"/>
    <mergeCell ref="H390:I391"/>
    <mergeCell ref="J390:K391"/>
    <mergeCell ref="L390:M391"/>
    <mergeCell ref="N390:O391"/>
    <mergeCell ref="P390:Q391"/>
    <mergeCell ref="B384:B386"/>
    <mergeCell ref="B381:B383"/>
    <mergeCell ref="L402:M403"/>
    <mergeCell ref="L378:M379"/>
    <mergeCell ref="B393:B395"/>
    <mergeCell ref="X402:X404"/>
    <mergeCell ref="P584:Q585"/>
    <mergeCell ref="R584:S585"/>
    <mergeCell ref="T584:U585"/>
    <mergeCell ref="V584:W585"/>
    <mergeCell ref="X584:X586"/>
    <mergeCell ref="P402:Q403"/>
    <mergeCell ref="T402:U403"/>
    <mergeCell ref="V402:W403"/>
    <mergeCell ref="X562:X564"/>
    <mergeCell ref="P550:Q551"/>
    <mergeCell ref="R550:S551"/>
    <mergeCell ref="T550:U551"/>
    <mergeCell ref="V550:W551"/>
    <mergeCell ref="X550:X552"/>
    <mergeCell ref="N539:O540"/>
    <mergeCell ref="J584:K585"/>
    <mergeCell ref="L584:M585"/>
    <mergeCell ref="P562:Q563"/>
    <mergeCell ref="R562:S563"/>
    <mergeCell ref="T562:U563"/>
    <mergeCell ref="V562:W563"/>
    <mergeCell ref="J562:K563"/>
    <mergeCell ref="L562:M563"/>
    <mergeCell ref="J527:K528"/>
    <mergeCell ref="L527:M528"/>
    <mergeCell ref="N527:O528"/>
    <mergeCell ref="P515:Q516"/>
    <mergeCell ref="R515:S516"/>
    <mergeCell ref="T515:U516"/>
    <mergeCell ref="V515:W516"/>
    <mergeCell ref="X515:X517"/>
    <mergeCell ref="A487:C487"/>
    <mergeCell ref="A488:C488"/>
    <mergeCell ref="A489:A494"/>
    <mergeCell ref="A428:A433"/>
    <mergeCell ref="J413:K414"/>
    <mergeCell ref="L413:M414"/>
    <mergeCell ref="A448:C448"/>
    <mergeCell ref="B450:B452"/>
    <mergeCell ref="A450:A455"/>
    <mergeCell ref="B419:B421"/>
    <mergeCell ref="A462:B462"/>
    <mergeCell ref="A447:C447"/>
    <mergeCell ref="A426:C426"/>
    <mergeCell ref="A427:C427"/>
    <mergeCell ref="A456:C456"/>
    <mergeCell ref="J596:K597"/>
    <mergeCell ref="L596:M597"/>
    <mergeCell ref="A425:C425"/>
    <mergeCell ref="A565:A570"/>
    <mergeCell ref="B466:B468"/>
    <mergeCell ref="B416:B418"/>
    <mergeCell ref="A413:C413"/>
    <mergeCell ref="B431:B433"/>
    <mergeCell ref="D562:E563"/>
    <mergeCell ref="F562:G563"/>
    <mergeCell ref="H562:I563"/>
    <mergeCell ref="F527:G528"/>
    <mergeCell ref="H527:I528"/>
    <mergeCell ref="F515:G516"/>
    <mergeCell ref="H515:I516"/>
    <mergeCell ref="A586:C586"/>
    <mergeCell ref="A596:C596"/>
    <mergeCell ref="X618:X620"/>
    <mergeCell ref="P630:Q631"/>
    <mergeCell ref="T630:U631"/>
    <mergeCell ref="V630:W631"/>
    <mergeCell ref="X630:X632"/>
    <mergeCell ref="P618:Q619"/>
    <mergeCell ref="N584:O585"/>
    <mergeCell ref="N402:O403"/>
    <mergeCell ref="N413:O414"/>
    <mergeCell ref="X539:X541"/>
    <mergeCell ref="X596:X598"/>
    <mergeCell ref="A597:C597"/>
    <mergeCell ref="A598:C598"/>
    <mergeCell ref="A607:C607"/>
    <mergeCell ref="D607:E608"/>
    <mergeCell ref="F607:G608"/>
    <mergeCell ref="H607:I608"/>
    <mergeCell ref="J607:K608"/>
    <mergeCell ref="L607:M608"/>
    <mergeCell ref="N607:O608"/>
    <mergeCell ref="P607:Q608"/>
    <mergeCell ref="R607:S608"/>
    <mergeCell ref="T607:U608"/>
    <mergeCell ref="V607:W608"/>
    <mergeCell ref="X607:X609"/>
    <mergeCell ref="A608:C608"/>
    <mergeCell ref="N596:O597"/>
    <mergeCell ref="P596:Q597"/>
    <mergeCell ref="R596:S597"/>
    <mergeCell ref="T596:U597"/>
    <mergeCell ref="V596:W597"/>
    <mergeCell ref="D596:E597"/>
    <mergeCell ref="P413:Q414"/>
    <mergeCell ref="D618:E619"/>
    <mergeCell ref="L447:M448"/>
    <mergeCell ref="N447:O448"/>
    <mergeCell ref="D584:E585"/>
    <mergeCell ref="F584:G585"/>
    <mergeCell ref="F630:G631"/>
    <mergeCell ref="H630:I631"/>
    <mergeCell ref="J630:K631"/>
    <mergeCell ref="L630:M631"/>
    <mergeCell ref="N630:O631"/>
    <mergeCell ref="N618:O619"/>
    <mergeCell ref="F618:G619"/>
    <mergeCell ref="H618:I619"/>
    <mergeCell ref="J618:K619"/>
    <mergeCell ref="L618:M619"/>
    <mergeCell ref="X641:X643"/>
    <mergeCell ref="F463:G464"/>
    <mergeCell ref="H463:I464"/>
    <mergeCell ref="J463:K464"/>
    <mergeCell ref="L463:M464"/>
    <mergeCell ref="N463:O464"/>
    <mergeCell ref="P463:Q464"/>
    <mergeCell ref="R463:S464"/>
    <mergeCell ref="T463:U464"/>
    <mergeCell ref="V463:W464"/>
    <mergeCell ref="X463:X465"/>
    <mergeCell ref="N641:O642"/>
    <mergeCell ref="P641:Q642"/>
    <mergeCell ref="R641:S642"/>
    <mergeCell ref="T641:U642"/>
    <mergeCell ref="V641:W642"/>
    <mergeCell ref="D515:E516"/>
    <mergeCell ref="B442:B444"/>
    <mergeCell ref="A463:C463"/>
    <mergeCell ref="D463:E464"/>
    <mergeCell ref="A464:C464"/>
    <mergeCell ref="P447:Q448"/>
    <mergeCell ref="J515:K516"/>
    <mergeCell ref="L515:M516"/>
    <mergeCell ref="N515:O516"/>
    <mergeCell ref="F486:G487"/>
    <mergeCell ref="A540:C540"/>
    <mergeCell ref="R413:S414"/>
    <mergeCell ref="T413:U414"/>
    <mergeCell ref="V413:W414"/>
    <mergeCell ref="X413:X415"/>
    <mergeCell ref="A414:C414"/>
    <mergeCell ref="A415:C415"/>
    <mergeCell ref="B428:B430"/>
    <mergeCell ref="P425:Q426"/>
    <mergeCell ref="R425:S426"/>
    <mergeCell ref="T425:U426"/>
    <mergeCell ref="V425:W426"/>
    <mergeCell ref="D425:E426"/>
    <mergeCell ref="F425:G426"/>
    <mergeCell ref="H425:I426"/>
    <mergeCell ref="J425:K426"/>
    <mergeCell ref="L425:M426"/>
    <mergeCell ref="D413:E414"/>
    <mergeCell ref="F413:G414"/>
    <mergeCell ref="H413:I414"/>
    <mergeCell ref="X425:X427"/>
    <mergeCell ref="N425:O426"/>
    <mergeCell ref="X652:X654"/>
    <mergeCell ref="A653:C653"/>
    <mergeCell ref="A654:C654"/>
    <mergeCell ref="H652:I653"/>
    <mergeCell ref="J652:K653"/>
    <mergeCell ref="L652:M653"/>
    <mergeCell ref="N652:O653"/>
    <mergeCell ref="P652:Q653"/>
    <mergeCell ref="A652:C652"/>
    <mergeCell ref="D652:E653"/>
    <mergeCell ref="F652:G653"/>
    <mergeCell ref="R652:S653"/>
    <mergeCell ref="A650:C650"/>
    <mergeCell ref="A642:C642"/>
    <mergeCell ref="A643:C643"/>
    <mergeCell ref="D641:E642"/>
    <mergeCell ref="F641:G642"/>
    <mergeCell ref="H641:I642"/>
    <mergeCell ref="J641:K642"/>
    <mergeCell ref="L641:M642"/>
    <mergeCell ref="D630:E631"/>
    <mergeCell ref="R618:S619"/>
    <mergeCell ref="T618:U619"/>
    <mergeCell ref="R630:S631"/>
    <mergeCell ref="V618:W619"/>
    <mergeCell ref="A618:C618"/>
    <mergeCell ref="A563:C563"/>
    <mergeCell ref="A564:C564"/>
    <mergeCell ref="A551:C551"/>
    <mergeCell ref="B610:B612"/>
    <mergeCell ref="A621:A626"/>
    <mergeCell ref="A593:C593"/>
    <mergeCell ref="A585:C585"/>
    <mergeCell ref="A584:C584"/>
    <mergeCell ref="A644:A649"/>
    <mergeCell ref="T652:U653"/>
    <mergeCell ref="V652:W653"/>
    <mergeCell ref="D550:E551"/>
    <mergeCell ref="F550:G551"/>
    <mergeCell ref="H550:I551"/>
    <mergeCell ref="J550:K551"/>
    <mergeCell ref="L550:M551"/>
    <mergeCell ref="A552:C552"/>
    <mergeCell ref="A562:C562"/>
    <mergeCell ref="N550:O551"/>
    <mergeCell ref="N562:O563"/>
    <mergeCell ref="F596:G597"/>
    <mergeCell ref="H596:I597"/>
    <mergeCell ref="H584:I585"/>
    <mergeCell ref="D573:E574"/>
    <mergeCell ref="F573:G574"/>
    <mergeCell ref="H573:I574"/>
    <mergeCell ref="A641:C641"/>
    <mergeCell ref="B489:B491"/>
    <mergeCell ref="B492:B494"/>
    <mergeCell ref="A495:C495"/>
    <mergeCell ref="B655:B658"/>
    <mergeCell ref="B599:B601"/>
    <mergeCell ref="A582:C582"/>
    <mergeCell ref="A573:C573"/>
    <mergeCell ref="A679:C679"/>
    <mergeCell ref="A518:A523"/>
    <mergeCell ref="A524:C524"/>
    <mergeCell ref="A616:C616"/>
    <mergeCell ref="A663:C663"/>
    <mergeCell ref="A605:C605"/>
    <mergeCell ref="A627:C627"/>
    <mergeCell ref="A639:C639"/>
    <mergeCell ref="B675:B678"/>
    <mergeCell ref="B613:B615"/>
    <mergeCell ref="B565:B567"/>
    <mergeCell ref="B568:B570"/>
    <mergeCell ref="B633:B635"/>
    <mergeCell ref="B636:B638"/>
    <mergeCell ref="B602:B604"/>
    <mergeCell ref="B553:B555"/>
    <mergeCell ref="B556:B558"/>
    <mergeCell ref="A553:A558"/>
    <mergeCell ref="A671:A678"/>
    <mergeCell ref="A619:C619"/>
    <mergeCell ref="A620:C620"/>
    <mergeCell ref="A630:C630"/>
    <mergeCell ref="A542:A547"/>
    <mergeCell ref="B671:B674"/>
    <mergeCell ref="B621:B623"/>
    <mergeCell ref="B624:B626"/>
    <mergeCell ref="B587:B589"/>
    <mergeCell ref="B590:B592"/>
    <mergeCell ref="A529:C529"/>
    <mergeCell ref="A539:C539"/>
    <mergeCell ref="A610:A615"/>
    <mergeCell ref="A633:A638"/>
    <mergeCell ref="A631:C631"/>
    <mergeCell ref="B644:B646"/>
    <mergeCell ref="B647:B649"/>
    <mergeCell ref="A609:C609"/>
    <mergeCell ref="T668:U669"/>
    <mergeCell ref="V668:W669"/>
    <mergeCell ref="X668:X670"/>
    <mergeCell ref="A669:C669"/>
    <mergeCell ref="A670:C670"/>
    <mergeCell ref="J668:K669"/>
    <mergeCell ref="L668:M669"/>
    <mergeCell ref="N668:O669"/>
    <mergeCell ref="P668:Q669"/>
    <mergeCell ref="R668:S669"/>
    <mergeCell ref="A668:C668"/>
    <mergeCell ref="D668:E669"/>
    <mergeCell ref="F668:G669"/>
    <mergeCell ref="H668:I669"/>
    <mergeCell ref="B659:B662"/>
    <mergeCell ref="A655:A662"/>
    <mergeCell ref="A599:A604"/>
    <mergeCell ref="A587:A592"/>
    <mergeCell ref="A632:C632"/>
    <mergeCell ref="X229:X231"/>
    <mergeCell ref="A230:C230"/>
    <mergeCell ref="A231:C231"/>
    <mergeCell ref="A232:A237"/>
    <mergeCell ref="B232:B234"/>
    <mergeCell ref="B235:B237"/>
    <mergeCell ref="A238:C238"/>
    <mergeCell ref="A262:C262"/>
    <mergeCell ref="D262:E263"/>
    <mergeCell ref="F262:G263"/>
    <mergeCell ref="H262:I263"/>
    <mergeCell ref="J262:K263"/>
    <mergeCell ref="L262:M263"/>
    <mergeCell ref="N262:O263"/>
    <mergeCell ref="P262:Q263"/>
    <mergeCell ref="R262:S263"/>
    <mergeCell ref="T262:U263"/>
    <mergeCell ref="V262:W263"/>
    <mergeCell ref="B257:B259"/>
    <mergeCell ref="A260:C260"/>
    <mergeCell ref="J251:K252"/>
    <mergeCell ref="L251:M252"/>
    <mergeCell ref="H27:I28"/>
    <mergeCell ref="J27:K28"/>
    <mergeCell ref="L27:M28"/>
    <mergeCell ref="N27:O28"/>
    <mergeCell ref="P27:Q28"/>
    <mergeCell ref="R27:S28"/>
    <mergeCell ref="V285:W286"/>
    <mergeCell ref="X285:X287"/>
    <mergeCell ref="A286:C286"/>
    <mergeCell ref="A287:C287"/>
    <mergeCell ref="A288:A293"/>
    <mergeCell ref="B288:B290"/>
    <mergeCell ref="B291:B293"/>
    <mergeCell ref="A294:C294"/>
    <mergeCell ref="P486:Q487"/>
    <mergeCell ref="R486:S487"/>
    <mergeCell ref="A285:C285"/>
    <mergeCell ref="D285:E286"/>
    <mergeCell ref="F285:G286"/>
    <mergeCell ref="H285:I286"/>
    <mergeCell ref="J285:K286"/>
    <mergeCell ref="L285:M286"/>
    <mergeCell ref="N285:O286"/>
    <mergeCell ref="P285:Q286"/>
    <mergeCell ref="R285:S286"/>
    <mergeCell ref="R402:S403"/>
    <mergeCell ref="D402:E403"/>
    <mergeCell ref="F402:G403"/>
    <mergeCell ref="H402:I403"/>
    <mergeCell ref="J402:K403"/>
    <mergeCell ref="A486:C486"/>
    <mergeCell ref="D486:E487"/>
  </mergeCells>
  <pageMargins left="0.2" right="0.2" top="0.25" bottom="0.5" header="0.3" footer="0.3"/>
  <pageSetup scale="73" fitToHeight="0" orientation="landscape" r:id="rId1"/>
  <rowBreaks count="20" manualBreakCount="20">
    <brk id="40" max="16383" man="1"/>
    <brk id="76" max="16383" man="1"/>
    <brk id="111" max="16383" man="1"/>
    <brk id="146" max="16383" man="1"/>
    <brk id="182" max="16383" man="1"/>
    <brk id="216" max="16383" man="1"/>
    <brk id="272" max="16383" man="1"/>
    <brk id="295" max="16383" man="1"/>
    <brk id="330" max="16383" man="1"/>
    <brk id="365" max="16383" man="1"/>
    <brk id="400" max="16383" man="1"/>
    <brk id="423" max="16383" man="1"/>
    <brk id="460" max="16383" man="1"/>
    <brk id="484" max="16383" man="1"/>
    <brk id="514" max="16383" man="1"/>
    <brk id="537" max="16383" man="1"/>
    <brk id="560" max="16383" man="1"/>
    <brk id="594" max="16383" man="1"/>
    <brk id="628" max="16383" man="1"/>
    <brk id="6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3E20-CAF7-40C4-896E-257AFCD22096}">
  <dimension ref="A1:V160"/>
  <sheetViews>
    <sheetView workbookViewId="0">
      <selection activeCell="I12" sqref="I12"/>
    </sheetView>
  </sheetViews>
  <sheetFormatPr defaultRowHeight="14.4" x14ac:dyDescent="0.3"/>
  <sheetData>
    <row r="1" spans="1:22" x14ac:dyDescent="0.3">
      <c r="E1" t="s">
        <v>136</v>
      </c>
    </row>
    <row r="2" spans="1:22" x14ac:dyDescent="0.3">
      <c r="E2" t="s">
        <v>1</v>
      </c>
      <c r="G2" t="s">
        <v>2</v>
      </c>
      <c r="I2" t="s">
        <v>3</v>
      </c>
      <c r="K2" t="s">
        <v>137</v>
      </c>
      <c r="M2" t="s">
        <v>5</v>
      </c>
      <c r="O2" t="s">
        <v>138</v>
      </c>
      <c r="Q2" t="s">
        <v>4</v>
      </c>
      <c r="S2" t="s">
        <v>105</v>
      </c>
      <c r="U2" t="s">
        <v>0</v>
      </c>
    </row>
    <row r="3" spans="1:22" x14ac:dyDescent="0.3">
      <c r="E3" t="s">
        <v>139</v>
      </c>
      <c r="G3" t="s">
        <v>139</v>
      </c>
      <c r="I3" t="s">
        <v>139</v>
      </c>
      <c r="K3" t="s">
        <v>139</v>
      </c>
      <c r="M3" t="s">
        <v>139</v>
      </c>
      <c r="O3" t="s">
        <v>139</v>
      </c>
      <c r="Q3" t="s">
        <v>139</v>
      </c>
      <c r="S3" t="s">
        <v>139</v>
      </c>
      <c r="U3" t="s">
        <v>139</v>
      </c>
    </row>
    <row r="4" spans="1:22" x14ac:dyDescent="0.3">
      <c r="E4">
        <v>1</v>
      </c>
      <c r="F4">
        <v>2</v>
      </c>
      <c r="G4">
        <v>1</v>
      </c>
      <c r="H4">
        <v>2</v>
      </c>
      <c r="I4">
        <v>1</v>
      </c>
      <c r="J4">
        <v>2</v>
      </c>
      <c r="K4">
        <v>1</v>
      </c>
      <c r="L4">
        <v>2</v>
      </c>
      <c r="M4">
        <v>1</v>
      </c>
      <c r="N4">
        <v>2</v>
      </c>
      <c r="O4">
        <v>1</v>
      </c>
      <c r="P4">
        <v>2</v>
      </c>
      <c r="Q4">
        <v>1</v>
      </c>
      <c r="R4">
        <v>2</v>
      </c>
      <c r="S4">
        <v>1</v>
      </c>
      <c r="T4">
        <v>2</v>
      </c>
      <c r="U4">
        <v>1</v>
      </c>
      <c r="V4">
        <v>2</v>
      </c>
    </row>
    <row r="5" spans="1:22" x14ac:dyDescent="0.3">
      <c r="E5" t="s">
        <v>140</v>
      </c>
      <c r="F5" t="s">
        <v>140</v>
      </c>
      <c r="G5" t="s">
        <v>140</v>
      </c>
      <c r="H5" t="s">
        <v>140</v>
      </c>
      <c r="I5" t="s">
        <v>140</v>
      </c>
      <c r="J5" t="s">
        <v>140</v>
      </c>
      <c r="K5" t="s">
        <v>140</v>
      </c>
      <c r="L5" t="s">
        <v>140</v>
      </c>
      <c r="M5" t="s">
        <v>140</v>
      </c>
      <c r="N5" t="s">
        <v>140</v>
      </c>
      <c r="O5" t="s">
        <v>140</v>
      </c>
      <c r="P5" t="s">
        <v>140</v>
      </c>
      <c r="Q5" t="s">
        <v>140</v>
      </c>
      <c r="R5" t="s">
        <v>140</v>
      </c>
      <c r="S5" t="s">
        <v>140</v>
      </c>
      <c r="T5" t="s">
        <v>140</v>
      </c>
      <c r="U5" t="s">
        <v>140</v>
      </c>
      <c r="V5" t="s">
        <v>140</v>
      </c>
    </row>
    <row r="6" spans="1:22" x14ac:dyDescent="0.3">
      <c r="A6" t="s">
        <v>141</v>
      </c>
      <c r="B6" t="s">
        <v>142</v>
      </c>
      <c r="C6" t="s">
        <v>143</v>
      </c>
      <c r="D6" t="s">
        <v>144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3">
      <c r="B7" t="s">
        <v>145</v>
      </c>
      <c r="C7" t="s">
        <v>146</v>
      </c>
      <c r="D7" t="s">
        <v>144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3">
      <c r="B8" t="s">
        <v>147</v>
      </c>
      <c r="C8" t="s">
        <v>143</v>
      </c>
      <c r="D8" t="s">
        <v>148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3">
      <c r="A9" t="s">
        <v>149</v>
      </c>
      <c r="B9" t="s">
        <v>150</v>
      </c>
      <c r="C9" t="s">
        <v>146</v>
      </c>
      <c r="D9" t="s">
        <v>148</v>
      </c>
      <c r="E9">
        <v>1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Q9">
        <v>2</v>
      </c>
      <c r="R9">
        <v>1</v>
      </c>
      <c r="S9">
        <v>2</v>
      </c>
      <c r="T9">
        <v>0</v>
      </c>
      <c r="U9">
        <v>0</v>
      </c>
      <c r="V9">
        <v>0</v>
      </c>
    </row>
    <row r="10" spans="1:22" x14ac:dyDescent="0.3">
      <c r="D10" t="s">
        <v>144</v>
      </c>
      <c r="E10">
        <v>3</v>
      </c>
      <c r="F10">
        <v>4</v>
      </c>
      <c r="G10">
        <v>0</v>
      </c>
      <c r="H10">
        <v>0</v>
      </c>
      <c r="I10">
        <v>2</v>
      </c>
      <c r="J10">
        <v>0</v>
      </c>
      <c r="K10">
        <v>0</v>
      </c>
      <c r="L10">
        <v>0</v>
      </c>
      <c r="M10">
        <v>6</v>
      </c>
      <c r="N10">
        <v>0</v>
      </c>
      <c r="O10">
        <v>0</v>
      </c>
      <c r="P10">
        <v>0</v>
      </c>
      <c r="Q10">
        <v>1</v>
      </c>
      <c r="R10">
        <v>3</v>
      </c>
      <c r="S10">
        <v>3</v>
      </c>
      <c r="T10">
        <v>2</v>
      </c>
      <c r="U10">
        <v>0</v>
      </c>
      <c r="V10">
        <v>0</v>
      </c>
    </row>
    <row r="11" spans="1:22" x14ac:dyDescent="0.3">
      <c r="C11" t="s">
        <v>143</v>
      </c>
      <c r="D11" t="s">
        <v>144</v>
      </c>
      <c r="E11">
        <v>2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3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3">
      <c r="B12" t="s">
        <v>142</v>
      </c>
      <c r="C12" t="s">
        <v>146</v>
      </c>
      <c r="D12" t="s">
        <v>148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</row>
    <row r="13" spans="1:22" x14ac:dyDescent="0.3">
      <c r="D13" t="s">
        <v>144</v>
      </c>
      <c r="E13">
        <v>4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  <c r="N13">
        <v>3</v>
      </c>
      <c r="O13">
        <v>0</v>
      </c>
      <c r="P13">
        <v>1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</row>
    <row r="14" spans="1:22" x14ac:dyDescent="0.3">
      <c r="C14" t="s">
        <v>143</v>
      </c>
      <c r="D14" t="s">
        <v>148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3">
      <c r="D15" t="s">
        <v>144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0</v>
      </c>
    </row>
    <row r="16" spans="1:22" x14ac:dyDescent="0.3">
      <c r="B16" t="s">
        <v>151</v>
      </c>
      <c r="C16" t="s">
        <v>146</v>
      </c>
      <c r="D16" t="s">
        <v>148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3</v>
      </c>
      <c r="N16">
        <v>1</v>
      </c>
      <c r="O16">
        <v>1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</row>
    <row r="17" spans="2:22" x14ac:dyDescent="0.3">
      <c r="D17" t="s">
        <v>144</v>
      </c>
      <c r="E17">
        <v>1</v>
      </c>
      <c r="F17">
        <v>6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2:22" x14ac:dyDescent="0.3">
      <c r="C18" t="s">
        <v>143</v>
      </c>
      <c r="D18" t="s">
        <v>148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2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2:22" x14ac:dyDescent="0.3">
      <c r="D19" t="s">
        <v>144</v>
      </c>
      <c r="E19">
        <v>1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2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2:22" x14ac:dyDescent="0.3">
      <c r="B20" t="s">
        <v>152</v>
      </c>
      <c r="C20" t="s">
        <v>146</v>
      </c>
      <c r="D20" t="s">
        <v>148</v>
      </c>
      <c r="E20">
        <v>2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</v>
      </c>
      <c r="U20">
        <v>0</v>
      </c>
      <c r="V20">
        <v>0</v>
      </c>
    </row>
    <row r="21" spans="2:22" x14ac:dyDescent="0.3">
      <c r="D21" t="s">
        <v>144</v>
      </c>
      <c r="E21">
        <v>0</v>
      </c>
      <c r="F21">
        <v>1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1</v>
      </c>
      <c r="T21">
        <v>2</v>
      </c>
      <c r="U21">
        <v>0</v>
      </c>
      <c r="V21">
        <v>0</v>
      </c>
    </row>
    <row r="22" spans="2:22" x14ac:dyDescent="0.3">
      <c r="C22" t="s">
        <v>143</v>
      </c>
      <c r="D22" t="s">
        <v>148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</row>
    <row r="23" spans="2:22" x14ac:dyDescent="0.3">
      <c r="B23" t="s">
        <v>153</v>
      </c>
      <c r="C23" t="s">
        <v>146</v>
      </c>
      <c r="D23" t="s">
        <v>148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0</v>
      </c>
    </row>
    <row r="24" spans="2:22" x14ac:dyDescent="0.3">
      <c r="D24" t="s">
        <v>144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v>0</v>
      </c>
      <c r="V24">
        <v>0</v>
      </c>
    </row>
    <row r="25" spans="2:22" x14ac:dyDescent="0.3">
      <c r="C25" t="s">
        <v>143</v>
      </c>
      <c r="D25" t="s">
        <v>148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2:22" x14ac:dyDescent="0.3">
      <c r="D26" t="s">
        <v>144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</row>
    <row r="27" spans="2:22" x14ac:dyDescent="0.3">
      <c r="B27" t="s">
        <v>154</v>
      </c>
      <c r="C27" t="s">
        <v>146</v>
      </c>
      <c r="D27" t="s">
        <v>148</v>
      </c>
      <c r="E27">
        <v>11</v>
      </c>
      <c r="F27">
        <v>15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2</v>
      </c>
      <c r="P27">
        <v>0</v>
      </c>
      <c r="Q27">
        <v>0</v>
      </c>
      <c r="R27">
        <v>0</v>
      </c>
      <c r="S27">
        <v>3</v>
      </c>
      <c r="T27">
        <v>5</v>
      </c>
      <c r="U27">
        <v>0</v>
      </c>
      <c r="V27">
        <v>0</v>
      </c>
    </row>
    <row r="28" spans="2:22" x14ac:dyDescent="0.3">
      <c r="D28" t="s">
        <v>144</v>
      </c>
      <c r="E28">
        <v>16</v>
      </c>
      <c r="F28">
        <v>12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0</v>
      </c>
      <c r="P28">
        <v>2</v>
      </c>
      <c r="Q28">
        <v>1</v>
      </c>
      <c r="R28">
        <v>0</v>
      </c>
      <c r="S28">
        <v>8</v>
      </c>
      <c r="T28">
        <v>5</v>
      </c>
      <c r="U28">
        <v>0</v>
      </c>
      <c r="V28">
        <v>0</v>
      </c>
    </row>
    <row r="29" spans="2:22" x14ac:dyDescent="0.3">
      <c r="C29" t="s">
        <v>143</v>
      </c>
      <c r="D29" t="s">
        <v>148</v>
      </c>
      <c r="E29">
        <v>2</v>
      </c>
      <c r="F29">
        <v>4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1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</row>
    <row r="30" spans="2:22" x14ac:dyDescent="0.3">
      <c r="D30" t="s">
        <v>144</v>
      </c>
      <c r="E30">
        <v>4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1</v>
      </c>
      <c r="T30">
        <v>2</v>
      </c>
      <c r="U30">
        <v>0</v>
      </c>
      <c r="V30">
        <v>0</v>
      </c>
    </row>
    <row r="31" spans="2:22" x14ac:dyDescent="0.3">
      <c r="B31" t="s">
        <v>145</v>
      </c>
      <c r="C31" t="s">
        <v>146</v>
      </c>
      <c r="D31" t="s">
        <v>148</v>
      </c>
      <c r="E31">
        <v>0</v>
      </c>
      <c r="F31">
        <v>3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</v>
      </c>
      <c r="T31">
        <v>2</v>
      </c>
      <c r="U31">
        <v>0</v>
      </c>
      <c r="V31">
        <v>0</v>
      </c>
    </row>
    <row r="32" spans="2:22" x14ac:dyDescent="0.3">
      <c r="D32" t="s">
        <v>144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</v>
      </c>
      <c r="T32">
        <v>1</v>
      </c>
      <c r="U32">
        <v>0</v>
      </c>
      <c r="V32">
        <v>0</v>
      </c>
    </row>
    <row r="33" spans="2:22" x14ac:dyDescent="0.3">
      <c r="C33" t="s">
        <v>143</v>
      </c>
      <c r="D33" t="s">
        <v>148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</v>
      </c>
      <c r="T33">
        <v>0</v>
      </c>
      <c r="U33">
        <v>0</v>
      </c>
      <c r="V33">
        <v>0</v>
      </c>
    </row>
    <row r="34" spans="2:22" x14ac:dyDescent="0.3">
      <c r="D34" t="s">
        <v>144</v>
      </c>
      <c r="E34">
        <v>2</v>
      </c>
      <c r="F34">
        <v>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</v>
      </c>
      <c r="T34">
        <v>1</v>
      </c>
      <c r="U34">
        <v>0</v>
      </c>
      <c r="V34">
        <v>0</v>
      </c>
    </row>
    <row r="35" spans="2:22" x14ac:dyDescent="0.3">
      <c r="B35" t="s">
        <v>155</v>
      </c>
      <c r="C35" t="s">
        <v>146</v>
      </c>
      <c r="D35" t="s">
        <v>148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2:22" x14ac:dyDescent="0.3">
      <c r="D36" t="s">
        <v>144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2:22" x14ac:dyDescent="0.3">
      <c r="C37" t="s">
        <v>143</v>
      </c>
      <c r="D37" t="s">
        <v>144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0</v>
      </c>
    </row>
    <row r="38" spans="2:22" x14ac:dyDescent="0.3">
      <c r="B38" t="s">
        <v>147</v>
      </c>
      <c r="C38" t="s">
        <v>143</v>
      </c>
      <c r="D38" t="s">
        <v>148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</row>
    <row r="39" spans="2:22" x14ac:dyDescent="0.3">
      <c r="D39" t="s">
        <v>144</v>
      </c>
      <c r="E39">
        <v>3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2:22" x14ac:dyDescent="0.3">
      <c r="B40" t="s">
        <v>156</v>
      </c>
      <c r="C40" t="s">
        <v>146</v>
      </c>
      <c r="D40" t="s">
        <v>148</v>
      </c>
      <c r="E40">
        <v>1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</v>
      </c>
      <c r="T40">
        <v>0</v>
      </c>
      <c r="U40">
        <v>0</v>
      </c>
      <c r="V40">
        <v>0</v>
      </c>
    </row>
    <row r="41" spans="2:22" x14ac:dyDescent="0.3">
      <c r="D41" t="s">
        <v>144</v>
      </c>
      <c r="E41">
        <v>2</v>
      </c>
      <c r="F41">
        <v>2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2:22" x14ac:dyDescent="0.3">
      <c r="C42" t="s">
        <v>143</v>
      </c>
      <c r="D42" t="s">
        <v>148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2:22" x14ac:dyDescent="0.3">
      <c r="D43" t="s">
        <v>144</v>
      </c>
      <c r="E43">
        <v>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2:22" x14ac:dyDescent="0.3">
      <c r="B44" t="s">
        <v>157</v>
      </c>
      <c r="C44" t="s">
        <v>146</v>
      </c>
      <c r="D44" t="s">
        <v>148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</v>
      </c>
      <c r="Q44">
        <v>0</v>
      </c>
      <c r="R44">
        <v>1</v>
      </c>
      <c r="S44">
        <v>2</v>
      </c>
      <c r="T44">
        <v>1</v>
      </c>
      <c r="U44">
        <v>0</v>
      </c>
      <c r="V44">
        <v>0</v>
      </c>
    </row>
    <row r="45" spans="2:22" x14ac:dyDescent="0.3">
      <c r="D45" t="s">
        <v>144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0</v>
      </c>
    </row>
    <row r="46" spans="2:22" x14ac:dyDescent="0.3">
      <c r="C46" t="s">
        <v>143</v>
      </c>
      <c r="D46" t="s">
        <v>148</v>
      </c>
      <c r="E46">
        <v>2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2:22" x14ac:dyDescent="0.3">
      <c r="B47" t="s">
        <v>158</v>
      </c>
      <c r="C47" t="s">
        <v>146</v>
      </c>
      <c r="D47" t="s">
        <v>148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2:22" x14ac:dyDescent="0.3">
      <c r="D48" t="s">
        <v>144</v>
      </c>
      <c r="E48">
        <v>2</v>
      </c>
      <c r="F48">
        <v>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2:22" x14ac:dyDescent="0.3">
      <c r="C49" t="s">
        <v>143</v>
      </c>
      <c r="D49" t="s">
        <v>148</v>
      </c>
      <c r="E49">
        <v>0</v>
      </c>
      <c r="F49">
        <v>3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</row>
    <row r="50" spans="2:22" x14ac:dyDescent="0.3">
      <c r="D50" t="s">
        <v>144</v>
      </c>
      <c r="E50">
        <v>3</v>
      </c>
      <c r="F50">
        <v>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2:22" x14ac:dyDescent="0.3">
      <c r="B51" t="s">
        <v>159</v>
      </c>
      <c r="C51" t="s">
        <v>146</v>
      </c>
      <c r="D51" t="s">
        <v>148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2:22" x14ac:dyDescent="0.3">
      <c r="D52" t="s">
        <v>144</v>
      </c>
      <c r="E52">
        <v>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2:22" x14ac:dyDescent="0.3">
      <c r="C53" t="s">
        <v>143</v>
      </c>
      <c r="D53" t="s">
        <v>148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2:22" x14ac:dyDescent="0.3">
      <c r="D54" t="s">
        <v>144</v>
      </c>
      <c r="E54">
        <v>0</v>
      </c>
      <c r="F54">
        <v>3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0</v>
      </c>
      <c r="U54">
        <v>0</v>
      </c>
      <c r="V54">
        <v>0</v>
      </c>
    </row>
    <row r="55" spans="2:22" x14ac:dyDescent="0.3">
      <c r="B55" t="s">
        <v>160</v>
      </c>
      <c r="C55" t="s">
        <v>143</v>
      </c>
      <c r="D55" t="s">
        <v>148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2:22" x14ac:dyDescent="0.3">
      <c r="D56" t="s">
        <v>144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4</v>
      </c>
      <c r="O56">
        <v>0</v>
      </c>
      <c r="P56">
        <v>2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</row>
    <row r="57" spans="2:22" x14ac:dyDescent="0.3">
      <c r="B57" t="s">
        <v>161</v>
      </c>
      <c r="C57" t="s">
        <v>146</v>
      </c>
      <c r="D57" t="s">
        <v>148</v>
      </c>
      <c r="E57">
        <v>0</v>
      </c>
      <c r="F57">
        <v>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2:22" x14ac:dyDescent="0.3">
      <c r="D58" t="s">
        <v>144</v>
      </c>
      <c r="E58">
        <v>6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v>0</v>
      </c>
      <c r="V58">
        <v>0</v>
      </c>
    </row>
    <row r="59" spans="2:22" x14ac:dyDescent="0.3">
      <c r="C59" t="s">
        <v>143</v>
      </c>
      <c r="D59" t="s">
        <v>148</v>
      </c>
      <c r="E59">
        <v>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2:22" x14ac:dyDescent="0.3">
      <c r="D60" t="s">
        <v>144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</row>
    <row r="61" spans="2:22" x14ac:dyDescent="0.3">
      <c r="B61" t="s">
        <v>162</v>
      </c>
      <c r="C61" t="s">
        <v>143</v>
      </c>
      <c r="D61" t="s">
        <v>148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</row>
    <row r="62" spans="2:22" x14ac:dyDescent="0.3">
      <c r="B62" t="s">
        <v>163</v>
      </c>
      <c r="C62" t="s">
        <v>143</v>
      </c>
      <c r="D62" t="s">
        <v>144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2:22" x14ac:dyDescent="0.3">
      <c r="B63" t="s">
        <v>164</v>
      </c>
      <c r="C63" t="s">
        <v>146</v>
      </c>
      <c r="D63" t="s">
        <v>148</v>
      </c>
      <c r="E63">
        <v>4</v>
      </c>
      <c r="F63">
        <v>1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8</v>
      </c>
      <c r="T63">
        <v>1</v>
      </c>
      <c r="U63">
        <v>0</v>
      </c>
      <c r="V63">
        <v>0</v>
      </c>
    </row>
    <row r="64" spans="2:22" x14ac:dyDescent="0.3">
      <c r="D64" t="s">
        <v>144</v>
      </c>
      <c r="E64">
        <v>3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</row>
    <row r="65" spans="2:22" x14ac:dyDescent="0.3">
      <c r="C65" t="s">
        <v>143</v>
      </c>
      <c r="D65" t="s">
        <v>148</v>
      </c>
      <c r="E65">
        <v>3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0</v>
      </c>
      <c r="U65">
        <v>0</v>
      </c>
      <c r="V65">
        <v>0</v>
      </c>
    </row>
    <row r="66" spans="2:22" x14ac:dyDescent="0.3">
      <c r="D66" t="s">
        <v>144</v>
      </c>
      <c r="E66">
        <v>4</v>
      </c>
      <c r="F66">
        <v>1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4</v>
      </c>
      <c r="T66">
        <v>2</v>
      </c>
      <c r="U66">
        <v>0</v>
      </c>
      <c r="V66">
        <v>0</v>
      </c>
    </row>
    <row r="67" spans="2:22" x14ac:dyDescent="0.3">
      <c r="B67" t="s">
        <v>165</v>
      </c>
      <c r="C67" t="s">
        <v>146</v>
      </c>
      <c r="D67" t="s">
        <v>144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</v>
      </c>
      <c r="T67">
        <v>1</v>
      </c>
      <c r="U67">
        <v>0</v>
      </c>
      <c r="V67">
        <v>0</v>
      </c>
    </row>
    <row r="68" spans="2:22" x14ac:dyDescent="0.3">
      <c r="C68" t="s">
        <v>143</v>
      </c>
      <c r="D68" t="s">
        <v>144</v>
      </c>
      <c r="E68">
        <v>1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2:22" x14ac:dyDescent="0.3">
      <c r="B69" t="s">
        <v>166</v>
      </c>
      <c r="C69" t="s">
        <v>146</v>
      </c>
      <c r="D69" t="s">
        <v>148</v>
      </c>
      <c r="E69">
        <v>1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</row>
    <row r="70" spans="2:22" x14ac:dyDescent="0.3">
      <c r="D70" t="s">
        <v>144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  <c r="T70">
        <v>3</v>
      </c>
      <c r="U70">
        <v>0</v>
      </c>
      <c r="V70">
        <v>0</v>
      </c>
    </row>
    <row r="71" spans="2:22" x14ac:dyDescent="0.3">
      <c r="C71" t="s">
        <v>143</v>
      </c>
      <c r="D71" t="s">
        <v>148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</row>
    <row r="72" spans="2:22" x14ac:dyDescent="0.3">
      <c r="D72" t="s">
        <v>144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2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</row>
    <row r="73" spans="2:22" x14ac:dyDescent="0.3">
      <c r="B73" t="s">
        <v>167</v>
      </c>
      <c r="C73" t="s">
        <v>146</v>
      </c>
      <c r="D73" t="s">
        <v>148</v>
      </c>
      <c r="E73">
        <v>2</v>
      </c>
      <c r="F73">
        <v>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</row>
    <row r="74" spans="2:22" x14ac:dyDescent="0.3">
      <c r="C74" t="s">
        <v>143</v>
      </c>
      <c r="D74" t="s">
        <v>144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2:22" x14ac:dyDescent="0.3">
      <c r="B75" t="s">
        <v>168</v>
      </c>
      <c r="C75" t="s">
        <v>146</v>
      </c>
      <c r="D75" t="s">
        <v>148</v>
      </c>
      <c r="E75">
        <v>2</v>
      </c>
      <c r="F75">
        <v>11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</v>
      </c>
      <c r="T75">
        <v>2</v>
      </c>
      <c r="U75">
        <v>0</v>
      </c>
      <c r="V75">
        <v>0</v>
      </c>
    </row>
    <row r="76" spans="2:22" x14ac:dyDescent="0.3">
      <c r="D76" t="s">
        <v>144</v>
      </c>
      <c r="E76">
        <v>1</v>
      </c>
      <c r="F76">
        <v>6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1</v>
      </c>
      <c r="T76">
        <v>6</v>
      </c>
      <c r="U76">
        <v>0</v>
      </c>
      <c r="V76">
        <v>0</v>
      </c>
    </row>
    <row r="77" spans="2:22" x14ac:dyDescent="0.3">
      <c r="C77" t="s">
        <v>143</v>
      </c>
      <c r="D77" t="s">
        <v>148</v>
      </c>
      <c r="E77">
        <v>2</v>
      </c>
      <c r="F77">
        <v>2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</row>
    <row r="78" spans="2:22" x14ac:dyDescent="0.3">
      <c r="D78" t="s">
        <v>144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</row>
    <row r="79" spans="2:22" x14ac:dyDescent="0.3">
      <c r="B79" t="s">
        <v>169</v>
      </c>
      <c r="C79" t="s">
        <v>146</v>
      </c>
      <c r="D79" t="s">
        <v>144</v>
      </c>
      <c r="E79">
        <v>0</v>
      </c>
      <c r="F79">
        <v>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2</v>
      </c>
      <c r="S79">
        <v>0</v>
      </c>
      <c r="T79">
        <v>1</v>
      </c>
      <c r="U79">
        <v>0</v>
      </c>
      <c r="V79">
        <v>0</v>
      </c>
    </row>
    <row r="80" spans="2:22" x14ac:dyDescent="0.3">
      <c r="B80" t="s">
        <v>170</v>
      </c>
      <c r="C80" t="s">
        <v>146</v>
      </c>
      <c r="D80" t="s">
        <v>148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</row>
    <row r="81" spans="2:22" x14ac:dyDescent="0.3">
      <c r="D81" t="s">
        <v>144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2</v>
      </c>
      <c r="U81">
        <v>0</v>
      </c>
      <c r="V81">
        <v>0</v>
      </c>
    </row>
    <row r="82" spans="2:22" x14ac:dyDescent="0.3">
      <c r="C82" t="s">
        <v>143</v>
      </c>
      <c r="D82" t="s">
        <v>144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</row>
    <row r="83" spans="2:22" x14ac:dyDescent="0.3">
      <c r="B83" t="s">
        <v>171</v>
      </c>
      <c r="C83" t="s">
        <v>146</v>
      </c>
      <c r="D83" t="s">
        <v>148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</row>
    <row r="84" spans="2:22" x14ac:dyDescent="0.3">
      <c r="D84" t="s">
        <v>144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</row>
    <row r="85" spans="2:22" x14ac:dyDescent="0.3">
      <c r="B85" t="s">
        <v>172</v>
      </c>
      <c r="C85" t="s">
        <v>146</v>
      </c>
      <c r="D85" t="s">
        <v>148</v>
      </c>
      <c r="E85">
        <v>12</v>
      </c>
      <c r="F85">
        <v>66</v>
      </c>
      <c r="G85">
        <v>0</v>
      </c>
      <c r="H85">
        <v>1</v>
      </c>
      <c r="I85">
        <v>0</v>
      </c>
      <c r="J85">
        <v>1</v>
      </c>
      <c r="K85">
        <v>0</v>
      </c>
      <c r="L85">
        <v>0</v>
      </c>
      <c r="M85">
        <v>1</v>
      </c>
      <c r="N85">
        <v>3</v>
      </c>
      <c r="O85">
        <v>0</v>
      </c>
      <c r="P85">
        <v>2</v>
      </c>
      <c r="Q85">
        <v>0</v>
      </c>
      <c r="R85">
        <v>1</v>
      </c>
      <c r="S85">
        <v>2</v>
      </c>
      <c r="T85">
        <v>2</v>
      </c>
      <c r="U85">
        <v>0</v>
      </c>
      <c r="V85">
        <v>0</v>
      </c>
    </row>
    <row r="86" spans="2:22" x14ac:dyDescent="0.3">
      <c r="D86" t="s">
        <v>144</v>
      </c>
      <c r="E86">
        <v>4</v>
      </c>
      <c r="F86">
        <v>54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3</v>
      </c>
      <c r="O86">
        <v>1</v>
      </c>
      <c r="P86">
        <v>2</v>
      </c>
      <c r="Q86">
        <v>0</v>
      </c>
      <c r="R86">
        <v>2</v>
      </c>
      <c r="S86">
        <v>1</v>
      </c>
      <c r="T86">
        <v>2</v>
      </c>
      <c r="U86">
        <v>0</v>
      </c>
      <c r="V86">
        <v>0</v>
      </c>
    </row>
    <row r="87" spans="2:22" x14ac:dyDescent="0.3">
      <c r="C87" t="s">
        <v>143</v>
      </c>
      <c r="D87" t="s">
        <v>148</v>
      </c>
      <c r="E87">
        <v>2</v>
      </c>
      <c r="F87">
        <v>12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0</v>
      </c>
      <c r="P87">
        <v>0</v>
      </c>
      <c r="Q87">
        <v>0</v>
      </c>
      <c r="R87">
        <v>1</v>
      </c>
      <c r="S87">
        <v>0</v>
      </c>
      <c r="T87">
        <v>0</v>
      </c>
      <c r="U87">
        <v>0</v>
      </c>
      <c r="V87">
        <v>0</v>
      </c>
    </row>
    <row r="88" spans="2:22" x14ac:dyDescent="0.3">
      <c r="D88" t="s">
        <v>144</v>
      </c>
      <c r="E88">
        <v>3</v>
      </c>
      <c r="F88">
        <v>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</row>
    <row r="89" spans="2:22" x14ac:dyDescent="0.3">
      <c r="B89" t="s">
        <v>173</v>
      </c>
      <c r="C89" t="s">
        <v>146</v>
      </c>
      <c r="D89" t="s">
        <v>144</v>
      </c>
      <c r="E89">
        <v>3</v>
      </c>
      <c r="F89">
        <v>2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</row>
    <row r="90" spans="2:22" x14ac:dyDescent="0.3">
      <c r="C90" t="s">
        <v>143</v>
      </c>
      <c r="D90" t="s">
        <v>144</v>
      </c>
      <c r="E90">
        <v>2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</row>
    <row r="91" spans="2:22" x14ac:dyDescent="0.3">
      <c r="B91" t="s">
        <v>174</v>
      </c>
      <c r="C91" t="s">
        <v>146</v>
      </c>
      <c r="D91" t="s">
        <v>148</v>
      </c>
      <c r="E91">
        <v>0</v>
      </c>
      <c r="F91">
        <v>3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</row>
    <row r="92" spans="2:22" x14ac:dyDescent="0.3">
      <c r="D92" t="s">
        <v>144</v>
      </c>
      <c r="E92">
        <v>1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</row>
    <row r="93" spans="2:22" x14ac:dyDescent="0.3">
      <c r="C93" t="s">
        <v>143</v>
      </c>
      <c r="D93" t="s">
        <v>148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</row>
    <row r="94" spans="2:22" x14ac:dyDescent="0.3">
      <c r="D94" t="s">
        <v>144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</row>
    <row r="95" spans="2:22" x14ac:dyDescent="0.3">
      <c r="B95" t="s">
        <v>175</v>
      </c>
      <c r="C95" t="s">
        <v>146</v>
      </c>
      <c r="D95" t="s">
        <v>148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1</v>
      </c>
      <c r="V95">
        <v>0</v>
      </c>
    </row>
    <row r="96" spans="2:22" x14ac:dyDescent="0.3">
      <c r="D96" t="s">
        <v>144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2</v>
      </c>
      <c r="T96">
        <v>0</v>
      </c>
      <c r="U96">
        <v>0</v>
      </c>
      <c r="V96">
        <v>0</v>
      </c>
    </row>
    <row r="97" spans="1:22" x14ac:dyDescent="0.3">
      <c r="C97" t="s">
        <v>143</v>
      </c>
      <c r="D97" t="s">
        <v>148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</row>
    <row r="98" spans="1:22" x14ac:dyDescent="0.3">
      <c r="B98" t="s">
        <v>176</v>
      </c>
      <c r="C98" t="s">
        <v>146</v>
      </c>
      <c r="D98" t="s">
        <v>148</v>
      </c>
      <c r="E98">
        <v>1</v>
      </c>
      <c r="F98">
        <v>2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</row>
    <row r="99" spans="1:22" x14ac:dyDescent="0.3">
      <c r="D99" t="s">
        <v>144</v>
      </c>
      <c r="E99">
        <v>5</v>
      </c>
      <c r="F99">
        <v>5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</row>
    <row r="100" spans="1:22" x14ac:dyDescent="0.3">
      <c r="C100" t="s">
        <v>143</v>
      </c>
      <c r="D100" t="s">
        <v>148</v>
      </c>
      <c r="E100">
        <v>2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</row>
    <row r="101" spans="1:22" x14ac:dyDescent="0.3">
      <c r="B101" t="s">
        <v>177</v>
      </c>
      <c r="C101" t="s">
        <v>146</v>
      </c>
      <c r="D101" t="s">
        <v>148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</row>
    <row r="102" spans="1:22" x14ac:dyDescent="0.3">
      <c r="D102" t="s">
        <v>144</v>
      </c>
      <c r="E102">
        <v>0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</v>
      </c>
      <c r="R102">
        <v>1</v>
      </c>
      <c r="S102">
        <v>0</v>
      </c>
      <c r="T102">
        <v>0</v>
      </c>
      <c r="U102">
        <v>0</v>
      </c>
      <c r="V102">
        <v>0</v>
      </c>
    </row>
    <row r="103" spans="1:22" x14ac:dyDescent="0.3">
      <c r="C103" t="s">
        <v>143</v>
      </c>
      <c r="D103" t="s">
        <v>148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</row>
    <row r="104" spans="1:22" x14ac:dyDescent="0.3">
      <c r="B104" t="s">
        <v>178</v>
      </c>
      <c r="C104" t="s">
        <v>146</v>
      </c>
      <c r="D104" t="s">
        <v>148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</v>
      </c>
      <c r="U104">
        <v>0</v>
      </c>
      <c r="V104">
        <v>0</v>
      </c>
    </row>
    <row r="105" spans="1:22" x14ac:dyDescent="0.3">
      <c r="D105" t="s">
        <v>144</v>
      </c>
      <c r="E105">
        <v>2</v>
      </c>
      <c r="F105">
        <v>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</v>
      </c>
      <c r="T105">
        <v>2</v>
      </c>
      <c r="U105">
        <v>0</v>
      </c>
      <c r="V105">
        <v>0</v>
      </c>
    </row>
    <row r="106" spans="1:22" x14ac:dyDescent="0.3">
      <c r="A106" t="s">
        <v>179</v>
      </c>
      <c r="B106" t="s">
        <v>180</v>
      </c>
      <c r="C106" t="s">
        <v>146</v>
      </c>
      <c r="D106" t="s">
        <v>148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0</v>
      </c>
      <c r="R106">
        <v>0</v>
      </c>
      <c r="S106">
        <v>19</v>
      </c>
      <c r="T106">
        <v>4</v>
      </c>
      <c r="U106">
        <v>0</v>
      </c>
      <c r="V106">
        <v>0</v>
      </c>
    </row>
    <row r="107" spans="1:22" x14ac:dyDescent="0.3">
      <c r="D107" t="s">
        <v>144</v>
      </c>
      <c r="E107">
        <v>1</v>
      </c>
      <c r="F107">
        <v>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9</v>
      </c>
      <c r="T107">
        <v>9</v>
      </c>
      <c r="U107">
        <v>0</v>
      </c>
      <c r="V107">
        <v>0</v>
      </c>
    </row>
    <row r="108" spans="1:22" x14ac:dyDescent="0.3">
      <c r="C108" t="s">
        <v>143</v>
      </c>
      <c r="D108" t="s">
        <v>144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</row>
    <row r="109" spans="1:22" x14ac:dyDescent="0.3">
      <c r="B109" t="s">
        <v>154</v>
      </c>
      <c r="C109" t="s">
        <v>146</v>
      </c>
      <c r="D109" t="s">
        <v>148</v>
      </c>
      <c r="E109">
        <v>2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10</v>
      </c>
      <c r="T109">
        <v>8</v>
      </c>
      <c r="U109">
        <v>0</v>
      </c>
      <c r="V109">
        <v>0</v>
      </c>
    </row>
    <row r="110" spans="1:22" x14ac:dyDescent="0.3">
      <c r="D110" t="s">
        <v>144</v>
      </c>
      <c r="E110">
        <v>2</v>
      </c>
      <c r="F110">
        <v>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15</v>
      </c>
      <c r="T110">
        <v>17</v>
      </c>
      <c r="U110">
        <v>0</v>
      </c>
      <c r="V110">
        <v>0</v>
      </c>
    </row>
    <row r="111" spans="1:22" x14ac:dyDescent="0.3">
      <c r="C111" t="s">
        <v>143</v>
      </c>
      <c r="D111" t="s">
        <v>144</v>
      </c>
      <c r="E111">
        <v>1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</row>
    <row r="112" spans="1:22" x14ac:dyDescent="0.3">
      <c r="B112" t="s">
        <v>181</v>
      </c>
      <c r="C112" t="s">
        <v>146</v>
      </c>
      <c r="D112" t="s">
        <v>148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</v>
      </c>
      <c r="T112">
        <v>0</v>
      </c>
      <c r="U112">
        <v>0</v>
      </c>
      <c r="V112">
        <v>0</v>
      </c>
    </row>
    <row r="113" spans="2:22" x14ac:dyDescent="0.3">
      <c r="D113" t="s">
        <v>144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</v>
      </c>
      <c r="T113">
        <v>3</v>
      </c>
      <c r="U113">
        <v>0</v>
      </c>
      <c r="V113">
        <v>0</v>
      </c>
    </row>
    <row r="114" spans="2:22" x14ac:dyDescent="0.3">
      <c r="C114" t="s">
        <v>143</v>
      </c>
      <c r="D114" t="s">
        <v>148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</row>
    <row r="115" spans="2:22" x14ac:dyDescent="0.3">
      <c r="B115" t="s">
        <v>160</v>
      </c>
      <c r="C115" t="s">
        <v>146</v>
      </c>
      <c r="D115" t="s">
        <v>144</v>
      </c>
      <c r="E115">
        <v>9</v>
      </c>
      <c r="F115">
        <v>26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</v>
      </c>
      <c r="N115">
        <v>1</v>
      </c>
      <c r="O115">
        <v>1</v>
      </c>
      <c r="P115">
        <v>1</v>
      </c>
      <c r="Q115">
        <v>0</v>
      </c>
      <c r="R115">
        <v>2</v>
      </c>
      <c r="S115">
        <v>1</v>
      </c>
      <c r="T115">
        <v>6</v>
      </c>
      <c r="U115">
        <v>0</v>
      </c>
      <c r="V115">
        <v>0</v>
      </c>
    </row>
    <row r="116" spans="2:22" x14ac:dyDescent="0.3">
      <c r="C116" t="s">
        <v>143</v>
      </c>
      <c r="D116" t="s">
        <v>148</v>
      </c>
      <c r="E116">
        <v>1</v>
      </c>
      <c r="F116">
        <v>8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3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</row>
    <row r="117" spans="2:22" x14ac:dyDescent="0.3">
      <c r="D117" t="s">
        <v>144</v>
      </c>
      <c r="E117">
        <v>3</v>
      </c>
      <c r="F117">
        <v>8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</v>
      </c>
      <c r="U117">
        <v>0</v>
      </c>
      <c r="V117">
        <v>0</v>
      </c>
    </row>
    <row r="118" spans="2:22" x14ac:dyDescent="0.3">
      <c r="B118" t="s">
        <v>161</v>
      </c>
      <c r="C118" t="s">
        <v>146</v>
      </c>
      <c r="D118" t="s">
        <v>148</v>
      </c>
      <c r="E118">
        <v>3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2</v>
      </c>
      <c r="T118">
        <v>3</v>
      </c>
      <c r="U118">
        <v>0</v>
      </c>
      <c r="V118">
        <v>0</v>
      </c>
    </row>
    <row r="119" spans="2:22" x14ac:dyDescent="0.3">
      <c r="D119" t="s">
        <v>144</v>
      </c>
      <c r="E119">
        <v>8</v>
      </c>
      <c r="F119">
        <v>11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3</v>
      </c>
      <c r="O119">
        <v>0</v>
      </c>
      <c r="P119">
        <v>0</v>
      </c>
      <c r="Q119">
        <v>0</v>
      </c>
      <c r="R119">
        <v>2</v>
      </c>
      <c r="S119">
        <v>1</v>
      </c>
      <c r="T119">
        <v>8</v>
      </c>
      <c r="U119">
        <v>0</v>
      </c>
      <c r="V119">
        <v>0</v>
      </c>
    </row>
    <row r="120" spans="2:22" x14ac:dyDescent="0.3">
      <c r="C120" t="s">
        <v>143</v>
      </c>
      <c r="D120" t="s">
        <v>148</v>
      </c>
      <c r="E120">
        <v>2</v>
      </c>
      <c r="F120">
        <v>2</v>
      </c>
      <c r="G120">
        <v>0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</row>
    <row r="121" spans="2:22" x14ac:dyDescent="0.3">
      <c r="D121" t="s">
        <v>144</v>
      </c>
      <c r="E121">
        <v>3</v>
      </c>
      <c r="F121">
        <v>12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0</v>
      </c>
      <c r="M121">
        <v>0</v>
      </c>
      <c r="N121">
        <v>4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2:22" x14ac:dyDescent="0.3">
      <c r="B122" t="s">
        <v>182</v>
      </c>
      <c r="C122" t="s">
        <v>146</v>
      </c>
      <c r="D122" t="s">
        <v>148</v>
      </c>
      <c r="E122">
        <v>3</v>
      </c>
      <c r="F122">
        <v>7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1</v>
      </c>
      <c r="N122">
        <v>2</v>
      </c>
      <c r="O122">
        <v>0</v>
      </c>
      <c r="P122">
        <v>0</v>
      </c>
      <c r="Q122">
        <v>0</v>
      </c>
      <c r="R122">
        <v>1</v>
      </c>
      <c r="S122">
        <v>0</v>
      </c>
      <c r="T122">
        <v>0</v>
      </c>
      <c r="U122">
        <v>0</v>
      </c>
      <c r="V122">
        <v>0</v>
      </c>
    </row>
    <row r="123" spans="2:22" x14ac:dyDescent="0.3">
      <c r="D123" t="s">
        <v>144</v>
      </c>
      <c r="E123">
        <v>24</v>
      </c>
      <c r="F123">
        <v>53</v>
      </c>
      <c r="G123">
        <v>0</v>
      </c>
      <c r="H123">
        <v>0</v>
      </c>
      <c r="I123">
        <v>0</v>
      </c>
      <c r="J123">
        <v>1</v>
      </c>
      <c r="K123">
        <v>0</v>
      </c>
      <c r="L123">
        <v>0</v>
      </c>
      <c r="M123">
        <v>3</v>
      </c>
      <c r="N123">
        <v>8</v>
      </c>
      <c r="O123">
        <v>2</v>
      </c>
      <c r="P123">
        <v>2</v>
      </c>
      <c r="Q123">
        <v>2</v>
      </c>
      <c r="R123">
        <v>2</v>
      </c>
      <c r="S123">
        <v>1</v>
      </c>
      <c r="T123">
        <v>4</v>
      </c>
      <c r="U123">
        <v>0</v>
      </c>
      <c r="V123">
        <v>0</v>
      </c>
    </row>
    <row r="124" spans="2:22" x14ac:dyDescent="0.3">
      <c r="C124" t="s">
        <v>143</v>
      </c>
      <c r="D124" t="s">
        <v>148</v>
      </c>
      <c r="E124">
        <v>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</row>
    <row r="125" spans="2:22" x14ac:dyDescent="0.3">
      <c r="D125" t="s">
        <v>144</v>
      </c>
      <c r="E125">
        <v>3</v>
      </c>
      <c r="F125">
        <v>5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2:22" x14ac:dyDescent="0.3">
      <c r="B126" t="s">
        <v>162</v>
      </c>
      <c r="C126" t="s">
        <v>146</v>
      </c>
      <c r="D126" t="s">
        <v>144</v>
      </c>
      <c r="E126">
        <v>2</v>
      </c>
      <c r="F126">
        <v>5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3</v>
      </c>
      <c r="T126">
        <v>0</v>
      </c>
      <c r="U126">
        <v>0</v>
      </c>
      <c r="V126">
        <v>0</v>
      </c>
    </row>
    <row r="127" spans="2:22" x14ac:dyDescent="0.3">
      <c r="C127" t="s">
        <v>143</v>
      </c>
      <c r="D127" t="s">
        <v>148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</row>
    <row r="128" spans="2:22" x14ac:dyDescent="0.3">
      <c r="D128" t="s">
        <v>144</v>
      </c>
      <c r="E128">
        <v>3</v>
      </c>
      <c r="F128">
        <v>4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0</v>
      </c>
      <c r="U128">
        <v>0</v>
      </c>
      <c r="V128">
        <v>0</v>
      </c>
    </row>
    <row r="129" spans="2:22" x14ac:dyDescent="0.3">
      <c r="B129" t="s">
        <v>163</v>
      </c>
      <c r="C129" t="s">
        <v>146</v>
      </c>
      <c r="D129" t="s">
        <v>148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0</v>
      </c>
      <c r="V129">
        <v>0</v>
      </c>
    </row>
    <row r="130" spans="2:22" x14ac:dyDescent="0.3">
      <c r="D130" t="s">
        <v>144</v>
      </c>
      <c r="E130">
        <v>0</v>
      </c>
      <c r="F130">
        <v>8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1</v>
      </c>
      <c r="Q130">
        <v>0</v>
      </c>
      <c r="R130">
        <v>1</v>
      </c>
      <c r="S130">
        <v>0</v>
      </c>
      <c r="T130">
        <v>2</v>
      </c>
      <c r="U130">
        <v>0</v>
      </c>
      <c r="V130">
        <v>0</v>
      </c>
    </row>
    <row r="131" spans="2:22" x14ac:dyDescent="0.3">
      <c r="C131" t="s">
        <v>143</v>
      </c>
      <c r="D131" t="s">
        <v>148</v>
      </c>
      <c r="E131">
        <v>1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</row>
    <row r="132" spans="2:22" x14ac:dyDescent="0.3">
      <c r="D132" t="s">
        <v>144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2</v>
      </c>
      <c r="Q132">
        <v>0</v>
      </c>
      <c r="R132">
        <v>0</v>
      </c>
      <c r="S132">
        <v>0</v>
      </c>
      <c r="T132">
        <v>1</v>
      </c>
      <c r="U132">
        <v>0</v>
      </c>
      <c r="V132">
        <v>0</v>
      </c>
    </row>
    <row r="133" spans="2:22" x14ac:dyDescent="0.3">
      <c r="B133" t="s">
        <v>164</v>
      </c>
      <c r="C133" t="s">
        <v>146</v>
      </c>
      <c r="D133" t="s">
        <v>148</v>
      </c>
      <c r="E133">
        <v>1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16</v>
      </c>
      <c r="T133">
        <v>1</v>
      </c>
      <c r="U133">
        <v>0</v>
      </c>
      <c r="V133">
        <v>0</v>
      </c>
    </row>
    <row r="134" spans="2:22" x14ac:dyDescent="0.3">
      <c r="D134" t="s">
        <v>144</v>
      </c>
      <c r="E134">
        <v>13</v>
      </c>
      <c r="F134">
        <v>4</v>
      </c>
      <c r="G134">
        <v>0</v>
      </c>
      <c r="H134">
        <v>0</v>
      </c>
      <c r="I134">
        <v>2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1</v>
      </c>
      <c r="P134">
        <v>1</v>
      </c>
      <c r="Q134">
        <v>1</v>
      </c>
      <c r="R134">
        <v>0</v>
      </c>
      <c r="S134">
        <v>24</v>
      </c>
      <c r="T134">
        <v>14</v>
      </c>
      <c r="U134">
        <v>0</v>
      </c>
      <c r="V134">
        <v>0</v>
      </c>
    </row>
    <row r="135" spans="2:22" x14ac:dyDescent="0.3">
      <c r="C135" t="s">
        <v>143</v>
      </c>
      <c r="D135" t="s">
        <v>144</v>
      </c>
      <c r="E135">
        <v>3</v>
      </c>
      <c r="F135">
        <v>2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2:22" x14ac:dyDescent="0.3">
      <c r="B136" t="s">
        <v>165</v>
      </c>
      <c r="C136" t="s">
        <v>146</v>
      </c>
      <c r="D136" t="s">
        <v>148</v>
      </c>
      <c r="E136">
        <v>1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</v>
      </c>
      <c r="V136">
        <v>0</v>
      </c>
    </row>
    <row r="137" spans="2:22" x14ac:dyDescent="0.3">
      <c r="D137" t="s">
        <v>144</v>
      </c>
      <c r="E137">
        <v>1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</v>
      </c>
      <c r="T137">
        <v>2</v>
      </c>
      <c r="U137">
        <v>0</v>
      </c>
      <c r="V137">
        <v>0</v>
      </c>
    </row>
    <row r="138" spans="2:22" x14ac:dyDescent="0.3">
      <c r="C138" t="s">
        <v>143</v>
      </c>
      <c r="D138" t="s">
        <v>144</v>
      </c>
      <c r="E138">
        <v>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</row>
    <row r="139" spans="2:22" x14ac:dyDescent="0.3">
      <c r="B139" t="s">
        <v>183</v>
      </c>
      <c r="C139" t="s">
        <v>146</v>
      </c>
      <c r="D139" t="s">
        <v>144</v>
      </c>
      <c r="E139">
        <v>1</v>
      </c>
      <c r="F139">
        <v>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</row>
    <row r="140" spans="2:22" x14ac:dyDescent="0.3">
      <c r="B140" t="s">
        <v>168</v>
      </c>
      <c r="C140" t="s">
        <v>146</v>
      </c>
      <c r="D140" t="s">
        <v>148</v>
      </c>
      <c r="E140">
        <v>2</v>
      </c>
      <c r="F140">
        <v>11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</v>
      </c>
      <c r="T140">
        <v>9</v>
      </c>
      <c r="U140">
        <v>0</v>
      </c>
      <c r="V140">
        <v>0</v>
      </c>
    </row>
    <row r="141" spans="2:22" x14ac:dyDescent="0.3">
      <c r="D141" t="s">
        <v>144</v>
      </c>
      <c r="E141">
        <v>6</v>
      </c>
      <c r="F141">
        <v>27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3</v>
      </c>
      <c r="O141">
        <v>1</v>
      </c>
      <c r="P141">
        <v>0</v>
      </c>
      <c r="Q141">
        <v>0</v>
      </c>
      <c r="R141">
        <v>2</v>
      </c>
      <c r="S141">
        <v>3</v>
      </c>
      <c r="T141">
        <v>9</v>
      </c>
      <c r="U141">
        <v>0</v>
      </c>
      <c r="V141">
        <v>1</v>
      </c>
    </row>
    <row r="142" spans="2:22" x14ac:dyDescent="0.3">
      <c r="C142" t="s">
        <v>143</v>
      </c>
      <c r="D142" t="s">
        <v>148</v>
      </c>
      <c r="E142">
        <v>0</v>
      </c>
      <c r="F142">
        <v>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</row>
    <row r="143" spans="2:22" x14ac:dyDescent="0.3">
      <c r="D143" t="s">
        <v>144</v>
      </c>
      <c r="E143">
        <v>1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2</v>
      </c>
      <c r="U143">
        <v>0</v>
      </c>
      <c r="V143">
        <v>0</v>
      </c>
    </row>
    <row r="144" spans="2:22" x14ac:dyDescent="0.3">
      <c r="B144" t="s">
        <v>169</v>
      </c>
      <c r="C144" t="s">
        <v>146</v>
      </c>
      <c r="D144" t="s">
        <v>148</v>
      </c>
      <c r="E144">
        <v>0</v>
      </c>
      <c r="F144">
        <v>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3</v>
      </c>
      <c r="U144">
        <v>0</v>
      </c>
      <c r="V144">
        <v>0</v>
      </c>
    </row>
    <row r="145" spans="1:22" x14ac:dyDescent="0.3">
      <c r="D145" t="s">
        <v>144</v>
      </c>
      <c r="E145">
        <v>1</v>
      </c>
      <c r="F145">
        <v>10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3</v>
      </c>
      <c r="N145">
        <v>2</v>
      </c>
      <c r="O145">
        <v>0</v>
      </c>
      <c r="P145">
        <v>2</v>
      </c>
      <c r="Q145">
        <v>0</v>
      </c>
      <c r="R145">
        <v>1</v>
      </c>
      <c r="S145">
        <v>2</v>
      </c>
      <c r="T145">
        <v>2</v>
      </c>
      <c r="U145">
        <v>0</v>
      </c>
      <c r="V145">
        <v>0</v>
      </c>
    </row>
    <row r="146" spans="1:22" x14ac:dyDescent="0.3">
      <c r="C146" t="s">
        <v>143</v>
      </c>
      <c r="D146" t="s">
        <v>148</v>
      </c>
      <c r="E146">
        <v>1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</row>
    <row r="147" spans="1:22" x14ac:dyDescent="0.3">
      <c r="D147" t="s">
        <v>144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</row>
    <row r="148" spans="1:22" x14ac:dyDescent="0.3">
      <c r="B148" t="s">
        <v>184</v>
      </c>
      <c r="C148" t="s">
        <v>146</v>
      </c>
      <c r="D148" t="s">
        <v>148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</v>
      </c>
      <c r="T148">
        <v>3</v>
      </c>
      <c r="U148">
        <v>0</v>
      </c>
      <c r="V148">
        <v>0</v>
      </c>
    </row>
    <row r="149" spans="1:22" x14ac:dyDescent="0.3">
      <c r="D149" t="s">
        <v>144</v>
      </c>
      <c r="E149">
        <v>3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</v>
      </c>
      <c r="O149">
        <v>0</v>
      </c>
      <c r="P149">
        <v>1</v>
      </c>
      <c r="Q149">
        <v>0</v>
      </c>
      <c r="R149">
        <v>0</v>
      </c>
      <c r="S149">
        <v>5</v>
      </c>
      <c r="T149">
        <v>3</v>
      </c>
      <c r="U149">
        <v>0</v>
      </c>
      <c r="V149">
        <v>0</v>
      </c>
    </row>
    <row r="150" spans="1:22" x14ac:dyDescent="0.3">
      <c r="C150" t="s">
        <v>143</v>
      </c>
      <c r="D150" t="s">
        <v>144</v>
      </c>
      <c r="E150">
        <v>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</row>
    <row r="151" spans="1:22" x14ac:dyDescent="0.3">
      <c r="B151" t="s">
        <v>171</v>
      </c>
      <c r="C151" t="s">
        <v>146</v>
      </c>
      <c r="D151" t="s">
        <v>148</v>
      </c>
      <c r="E151">
        <v>0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</row>
    <row r="152" spans="1:22" x14ac:dyDescent="0.3">
      <c r="D152" t="s">
        <v>144</v>
      </c>
      <c r="E152">
        <v>0</v>
      </c>
      <c r="F152">
        <v>7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</v>
      </c>
      <c r="T152">
        <v>1</v>
      </c>
      <c r="U152">
        <v>0</v>
      </c>
      <c r="V152">
        <v>1</v>
      </c>
    </row>
    <row r="153" spans="1:22" x14ac:dyDescent="0.3">
      <c r="B153" t="s">
        <v>172</v>
      </c>
      <c r="C153" t="s">
        <v>146</v>
      </c>
      <c r="D153" t="s">
        <v>148</v>
      </c>
      <c r="E153">
        <v>1</v>
      </c>
      <c r="F153">
        <v>5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</row>
    <row r="154" spans="1:22" x14ac:dyDescent="0.3">
      <c r="D154" t="s">
        <v>144</v>
      </c>
      <c r="E154">
        <v>10</v>
      </c>
      <c r="F154">
        <v>10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1</v>
      </c>
      <c r="P154">
        <v>0</v>
      </c>
      <c r="Q154">
        <v>0</v>
      </c>
      <c r="R154">
        <v>1</v>
      </c>
      <c r="S154">
        <v>2</v>
      </c>
      <c r="T154">
        <v>1</v>
      </c>
      <c r="U154">
        <v>0</v>
      </c>
      <c r="V154">
        <v>0</v>
      </c>
    </row>
    <row r="155" spans="1:22" x14ac:dyDescent="0.3">
      <c r="B155" t="s">
        <v>173</v>
      </c>
      <c r="C155" t="s">
        <v>146</v>
      </c>
      <c r="D155" t="s">
        <v>148</v>
      </c>
      <c r="E155">
        <v>1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</v>
      </c>
      <c r="T155">
        <v>0</v>
      </c>
      <c r="U155">
        <v>0</v>
      </c>
      <c r="V155">
        <v>0</v>
      </c>
    </row>
    <row r="156" spans="1:22" x14ac:dyDescent="0.3">
      <c r="D156" t="s">
        <v>144</v>
      </c>
      <c r="E156">
        <v>2</v>
      </c>
      <c r="F156">
        <v>5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1</v>
      </c>
      <c r="O156">
        <v>0</v>
      </c>
      <c r="P156">
        <v>0</v>
      </c>
      <c r="Q156">
        <v>0</v>
      </c>
      <c r="R156">
        <v>0</v>
      </c>
      <c r="S156">
        <v>4</v>
      </c>
      <c r="T156">
        <v>1</v>
      </c>
      <c r="U156">
        <v>0</v>
      </c>
      <c r="V156">
        <v>0</v>
      </c>
    </row>
    <row r="157" spans="1:22" x14ac:dyDescent="0.3">
      <c r="C157" t="s">
        <v>143</v>
      </c>
      <c r="D157" t="s">
        <v>148</v>
      </c>
      <c r="E157">
        <v>0</v>
      </c>
      <c r="F157">
        <v>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</row>
    <row r="158" spans="1:22" x14ac:dyDescent="0.3">
      <c r="D158" t="s">
        <v>144</v>
      </c>
      <c r="E158">
        <v>0</v>
      </c>
      <c r="F158">
        <v>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  <c r="S158">
        <v>0</v>
      </c>
      <c r="T158">
        <v>0</v>
      </c>
      <c r="U158">
        <v>0</v>
      </c>
      <c r="V158">
        <v>0</v>
      </c>
    </row>
    <row r="159" spans="1:22" x14ac:dyDescent="0.3">
      <c r="A159" t="s">
        <v>185</v>
      </c>
      <c r="B159" t="s">
        <v>160</v>
      </c>
      <c r="C159" t="s">
        <v>143</v>
      </c>
      <c r="D159" t="s">
        <v>148</v>
      </c>
      <c r="E159">
        <v>0</v>
      </c>
      <c r="F159">
        <v>4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2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</row>
    <row r="160" spans="1:22" x14ac:dyDescent="0.3">
      <c r="B160" t="s">
        <v>186</v>
      </c>
      <c r="C160" t="s">
        <v>143</v>
      </c>
      <c r="D160" t="s">
        <v>113</v>
      </c>
      <c r="E160">
        <v>2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</v>
      </c>
      <c r="T160">
        <v>0</v>
      </c>
      <c r="U160">
        <v>0</v>
      </c>
      <c r="V16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Tiffany</dc:creator>
  <cp:lastModifiedBy>OWNER</cp:lastModifiedBy>
  <cp:lastPrinted>2021-10-21T13:13:05Z</cp:lastPrinted>
  <dcterms:created xsi:type="dcterms:W3CDTF">2012-01-25T17:30:50Z</dcterms:created>
  <dcterms:modified xsi:type="dcterms:W3CDTF">2021-10-21T13:13:15Z</dcterms:modified>
</cp:coreProperties>
</file>