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fany.thompson\Downloads\"/>
    </mc:Choice>
  </mc:AlternateContent>
  <bookViews>
    <workbookView xWindow="0" yWindow="0" windowWidth="14380" windowHeight="4190"/>
  </bookViews>
  <sheets>
    <sheet name="GRAD" sheetId="4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4" i="4" l="1"/>
  <c r="F634" i="4"/>
  <c r="G634" i="4"/>
  <c r="H634" i="4"/>
  <c r="I634" i="4"/>
  <c r="J634" i="4"/>
  <c r="K634" i="4"/>
  <c r="L634" i="4"/>
  <c r="M634" i="4"/>
  <c r="N634" i="4"/>
  <c r="O634" i="4"/>
  <c r="P634" i="4"/>
  <c r="Q634" i="4"/>
  <c r="R634" i="4"/>
  <c r="S634" i="4"/>
  <c r="T634" i="4"/>
  <c r="U634" i="4"/>
  <c r="E635" i="4"/>
  <c r="F635" i="4"/>
  <c r="G635" i="4"/>
  <c r="H635" i="4"/>
  <c r="I635" i="4"/>
  <c r="J635" i="4"/>
  <c r="K635" i="4"/>
  <c r="L635" i="4"/>
  <c r="M635" i="4"/>
  <c r="N635" i="4"/>
  <c r="O635" i="4"/>
  <c r="P635" i="4"/>
  <c r="Q635" i="4"/>
  <c r="R635" i="4"/>
  <c r="S635" i="4"/>
  <c r="T635" i="4"/>
  <c r="U635" i="4"/>
  <c r="D635" i="4"/>
  <c r="D634" i="4"/>
  <c r="D630" i="4"/>
  <c r="D631" i="4"/>
  <c r="E632" i="4"/>
  <c r="F632" i="4"/>
  <c r="G632" i="4"/>
  <c r="H632" i="4"/>
  <c r="I632" i="4"/>
  <c r="J632" i="4"/>
  <c r="K632" i="4"/>
  <c r="L632" i="4"/>
  <c r="M632" i="4"/>
  <c r="N632" i="4"/>
  <c r="O632" i="4"/>
  <c r="P632" i="4"/>
  <c r="Q632" i="4"/>
  <c r="R632" i="4"/>
  <c r="S632" i="4"/>
  <c r="T632" i="4"/>
  <c r="U632" i="4"/>
  <c r="D632" i="4"/>
  <c r="E636" i="4"/>
  <c r="F636" i="4"/>
  <c r="G636" i="4"/>
  <c r="H636" i="4"/>
  <c r="I636" i="4"/>
  <c r="J636" i="4"/>
  <c r="K636" i="4"/>
  <c r="L636" i="4"/>
  <c r="M636" i="4"/>
  <c r="N636" i="4"/>
  <c r="O636" i="4"/>
  <c r="P636" i="4"/>
  <c r="Q636" i="4"/>
  <c r="R636" i="4"/>
  <c r="S636" i="4"/>
  <c r="T636" i="4"/>
  <c r="U636" i="4"/>
  <c r="D636" i="4"/>
  <c r="E630" i="4"/>
  <c r="F630" i="4"/>
  <c r="G630" i="4"/>
  <c r="H630" i="4"/>
  <c r="I630" i="4"/>
  <c r="J630" i="4"/>
  <c r="K630" i="4"/>
  <c r="L630" i="4"/>
  <c r="M630" i="4"/>
  <c r="N630" i="4"/>
  <c r="O630" i="4"/>
  <c r="P630" i="4"/>
  <c r="Q630" i="4"/>
  <c r="R630" i="4"/>
  <c r="S630" i="4"/>
  <c r="T630" i="4"/>
  <c r="E631" i="4"/>
  <c r="F631" i="4"/>
  <c r="G631" i="4"/>
  <c r="H631" i="4"/>
  <c r="I631" i="4"/>
  <c r="J631" i="4"/>
  <c r="K631" i="4"/>
  <c r="L631" i="4"/>
  <c r="M631" i="4"/>
  <c r="N631" i="4"/>
  <c r="O631" i="4"/>
  <c r="P631" i="4"/>
  <c r="Q631" i="4"/>
  <c r="R631" i="4"/>
  <c r="S631" i="4"/>
  <c r="T631" i="4"/>
  <c r="U631" i="4"/>
  <c r="U630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W258" i="4"/>
  <c r="V258" i="4"/>
  <c r="W257" i="4"/>
  <c r="V257" i="4"/>
  <c r="U256" i="4"/>
  <c r="T256" i="4"/>
  <c r="S256" i="4"/>
  <c r="S260" i="4" s="1"/>
  <c r="R256" i="4"/>
  <c r="Q256" i="4"/>
  <c r="P256" i="4"/>
  <c r="O256" i="4"/>
  <c r="O260" i="4" s="1"/>
  <c r="N256" i="4"/>
  <c r="M256" i="4"/>
  <c r="L256" i="4"/>
  <c r="K256" i="4"/>
  <c r="K260" i="4" s="1"/>
  <c r="J256" i="4"/>
  <c r="I256" i="4"/>
  <c r="H256" i="4"/>
  <c r="G256" i="4"/>
  <c r="G260" i="4" s="1"/>
  <c r="F256" i="4"/>
  <c r="E256" i="4"/>
  <c r="D256" i="4"/>
  <c r="W255" i="4"/>
  <c r="V255" i="4"/>
  <c r="W254" i="4"/>
  <c r="V254" i="4"/>
  <c r="F260" i="4" l="1"/>
  <c r="J260" i="4"/>
  <c r="N260" i="4"/>
  <c r="X258" i="4"/>
  <c r="E260" i="4"/>
  <c r="I260" i="4"/>
  <c r="M260" i="4"/>
  <c r="Q260" i="4"/>
  <c r="U260" i="4"/>
  <c r="X254" i="4"/>
  <c r="X255" i="4"/>
  <c r="W259" i="4"/>
  <c r="R260" i="4"/>
  <c r="V259" i="4"/>
  <c r="D260" i="4"/>
  <c r="H260" i="4"/>
  <c r="L260" i="4"/>
  <c r="P260" i="4"/>
  <c r="T260" i="4"/>
  <c r="V256" i="4"/>
  <c r="W256" i="4"/>
  <c r="X257" i="4"/>
  <c r="X259" i="4" l="1"/>
  <c r="X256" i="4"/>
  <c r="V260" i="4"/>
  <c r="W260" i="4"/>
  <c r="X260" i="4" l="1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D32" i="4"/>
  <c r="E32" i="4"/>
  <c r="D35" i="4"/>
  <c r="E35" i="4"/>
  <c r="D36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E36" i="4" l="1"/>
  <c r="V618" i="4" l="1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W459" i="4"/>
  <c r="V459" i="4"/>
  <c r="W458" i="4"/>
  <c r="V458" i="4"/>
  <c r="U457" i="4"/>
  <c r="U461" i="4" s="1"/>
  <c r="T457" i="4"/>
  <c r="S457" i="4"/>
  <c r="R457" i="4"/>
  <c r="Q457" i="4"/>
  <c r="Q461" i="4" s="1"/>
  <c r="P457" i="4"/>
  <c r="O457" i="4"/>
  <c r="N457" i="4"/>
  <c r="M457" i="4"/>
  <c r="M461" i="4" s="1"/>
  <c r="L457" i="4"/>
  <c r="K457" i="4"/>
  <c r="J457" i="4"/>
  <c r="I457" i="4"/>
  <c r="I461" i="4" s="1"/>
  <c r="H457" i="4"/>
  <c r="G457" i="4"/>
  <c r="F457" i="4"/>
  <c r="E457" i="4"/>
  <c r="E461" i="4" s="1"/>
  <c r="D457" i="4"/>
  <c r="W456" i="4"/>
  <c r="V456" i="4"/>
  <c r="W455" i="4"/>
  <c r="V455" i="4"/>
  <c r="X456" i="4" l="1"/>
  <c r="D461" i="4"/>
  <c r="H461" i="4"/>
  <c r="L461" i="4"/>
  <c r="P461" i="4"/>
  <c r="T461" i="4"/>
  <c r="V460" i="4"/>
  <c r="W460" i="4"/>
  <c r="X455" i="4"/>
  <c r="X457" i="4" s="1"/>
  <c r="X459" i="4"/>
  <c r="F461" i="4"/>
  <c r="J461" i="4"/>
  <c r="N461" i="4"/>
  <c r="R461" i="4"/>
  <c r="W457" i="4"/>
  <c r="G461" i="4"/>
  <c r="K461" i="4"/>
  <c r="O461" i="4"/>
  <c r="S461" i="4"/>
  <c r="X458" i="4"/>
  <c r="V457" i="4"/>
  <c r="X460" i="4" l="1"/>
  <c r="X461" i="4" s="1"/>
  <c r="W461" i="4"/>
  <c r="V461" i="4"/>
  <c r="V620" i="4"/>
  <c r="V619" i="4"/>
  <c r="V616" i="4"/>
  <c r="V615" i="4"/>
  <c r="V614" i="4"/>
  <c r="W620" i="4"/>
  <c r="V621" i="4" l="1"/>
  <c r="V617" i="4"/>
  <c r="D387" i="4"/>
  <c r="E387" i="4"/>
  <c r="D396" i="4"/>
  <c r="E396" i="4"/>
  <c r="D399" i="4"/>
  <c r="E399" i="4"/>
  <c r="D179" i="4"/>
  <c r="E179" i="4"/>
  <c r="D188" i="4"/>
  <c r="E188" i="4"/>
  <c r="D191" i="4"/>
  <c r="E191" i="4"/>
  <c r="D176" i="4"/>
  <c r="E176" i="4"/>
  <c r="D168" i="4"/>
  <c r="E168" i="4"/>
  <c r="E169" i="4" s="1"/>
  <c r="W34" i="4"/>
  <c r="V34" i="4"/>
  <c r="W33" i="4"/>
  <c r="V33" i="4"/>
  <c r="W31" i="4"/>
  <c r="V31" i="4"/>
  <c r="W30" i="4"/>
  <c r="V30" i="4"/>
  <c r="E180" i="4" l="1"/>
  <c r="V622" i="4"/>
  <c r="D400" i="4"/>
  <c r="D169" i="4"/>
  <c r="E400" i="4"/>
  <c r="W32" i="4"/>
  <c r="I36" i="4"/>
  <c r="M36" i="4"/>
  <c r="Q36" i="4"/>
  <c r="U36" i="4"/>
  <c r="X34" i="4"/>
  <c r="G36" i="4"/>
  <c r="K36" i="4"/>
  <c r="O36" i="4"/>
  <c r="S36" i="4"/>
  <c r="D192" i="4"/>
  <c r="D180" i="4"/>
  <c r="X31" i="4"/>
  <c r="X33" i="4"/>
  <c r="H36" i="4"/>
  <c r="L36" i="4"/>
  <c r="P36" i="4"/>
  <c r="T36" i="4"/>
  <c r="W35" i="4"/>
  <c r="X30" i="4"/>
  <c r="F36" i="4"/>
  <c r="J36" i="4"/>
  <c r="N36" i="4"/>
  <c r="R36" i="4"/>
  <c r="E192" i="4"/>
  <c r="V35" i="4"/>
  <c r="V32" i="4"/>
  <c r="X32" i="4" l="1"/>
  <c r="X35" i="4"/>
  <c r="X36" i="4" s="1"/>
  <c r="W36" i="4"/>
  <c r="V36" i="4"/>
  <c r="D617" i="4" l="1"/>
  <c r="U540" i="4"/>
  <c r="T540" i="4"/>
  <c r="S540" i="4"/>
  <c r="R540" i="4"/>
  <c r="Q540" i="4"/>
  <c r="P540" i="4"/>
  <c r="O540" i="4"/>
  <c r="N540" i="4"/>
  <c r="M540" i="4"/>
  <c r="L540" i="4"/>
  <c r="K540" i="4"/>
  <c r="J540" i="4"/>
  <c r="I540" i="4"/>
  <c r="H540" i="4"/>
  <c r="G540" i="4"/>
  <c r="F540" i="4"/>
  <c r="E540" i="4"/>
  <c r="D540" i="4"/>
  <c r="W539" i="4"/>
  <c r="V539" i="4"/>
  <c r="W538" i="4"/>
  <c r="V538" i="4"/>
  <c r="U537" i="4"/>
  <c r="T537" i="4"/>
  <c r="S537" i="4"/>
  <c r="R537" i="4"/>
  <c r="Q537" i="4"/>
  <c r="P537" i="4"/>
  <c r="O537" i="4"/>
  <c r="N537" i="4"/>
  <c r="M537" i="4"/>
  <c r="L537" i="4"/>
  <c r="K537" i="4"/>
  <c r="J537" i="4"/>
  <c r="I537" i="4"/>
  <c r="H537" i="4"/>
  <c r="G537" i="4"/>
  <c r="F537" i="4"/>
  <c r="E537" i="4"/>
  <c r="D537" i="4"/>
  <c r="W536" i="4"/>
  <c r="V536" i="4"/>
  <c r="W535" i="4"/>
  <c r="V535" i="4"/>
  <c r="X535" i="4" l="1"/>
  <c r="E541" i="4"/>
  <c r="I541" i="4"/>
  <c r="Q541" i="4"/>
  <c r="U541" i="4"/>
  <c r="M541" i="4"/>
  <c r="X538" i="4"/>
  <c r="D633" i="4"/>
  <c r="G541" i="4"/>
  <c r="K541" i="4"/>
  <c r="S541" i="4"/>
  <c r="X539" i="4"/>
  <c r="O541" i="4"/>
  <c r="W540" i="4"/>
  <c r="X536" i="4"/>
  <c r="F541" i="4"/>
  <c r="R541" i="4"/>
  <c r="J541" i="4"/>
  <c r="N541" i="4"/>
  <c r="W537" i="4"/>
  <c r="D541" i="4"/>
  <c r="H541" i="4"/>
  <c r="L541" i="4"/>
  <c r="P541" i="4"/>
  <c r="T541" i="4"/>
  <c r="V540" i="4"/>
  <c r="V537" i="4"/>
  <c r="X540" i="4" l="1"/>
  <c r="X537" i="4"/>
  <c r="W541" i="4"/>
  <c r="V541" i="4"/>
  <c r="X541" i="4" l="1"/>
  <c r="U191" i="4" l="1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W190" i="4"/>
  <c r="V190" i="4"/>
  <c r="W189" i="4"/>
  <c r="V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W187" i="4"/>
  <c r="V187" i="4"/>
  <c r="W186" i="4"/>
  <c r="V186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W22" i="4"/>
  <c r="V22" i="4"/>
  <c r="W21" i="4"/>
  <c r="V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9" i="4"/>
  <c r="V19" i="4"/>
  <c r="W18" i="4"/>
  <c r="V18" i="4"/>
  <c r="X22" i="4" l="1"/>
  <c r="X190" i="4"/>
  <c r="G24" i="4"/>
  <c r="K24" i="4"/>
  <c r="O24" i="4"/>
  <c r="S24" i="4"/>
  <c r="W23" i="4"/>
  <c r="I24" i="4"/>
  <c r="M24" i="4"/>
  <c r="Q24" i="4"/>
  <c r="U24" i="4"/>
  <c r="V20" i="4"/>
  <c r="F192" i="4"/>
  <c r="J192" i="4"/>
  <c r="N192" i="4"/>
  <c r="R192" i="4"/>
  <c r="X19" i="4"/>
  <c r="W188" i="4"/>
  <c r="I192" i="4"/>
  <c r="M192" i="4"/>
  <c r="Q192" i="4"/>
  <c r="U192" i="4"/>
  <c r="G192" i="4"/>
  <c r="K192" i="4"/>
  <c r="O192" i="4"/>
  <c r="D24" i="4"/>
  <c r="H24" i="4"/>
  <c r="L24" i="4"/>
  <c r="P24" i="4"/>
  <c r="T24" i="4"/>
  <c r="X186" i="4"/>
  <c r="S192" i="4"/>
  <c r="V191" i="4"/>
  <c r="W191" i="4"/>
  <c r="X187" i="4"/>
  <c r="T192" i="4"/>
  <c r="H192" i="4"/>
  <c r="L192" i="4"/>
  <c r="P192" i="4"/>
  <c r="V188" i="4"/>
  <c r="X189" i="4"/>
  <c r="X21" i="4"/>
  <c r="F24" i="4"/>
  <c r="J24" i="4"/>
  <c r="N24" i="4"/>
  <c r="R24" i="4"/>
  <c r="V23" i="4"/>
  <c r="W20" i="4"/>
  <c r="E24" i="4"/>
  <c r="X18" i="4"/>
  <c r="X23" i="4" l="1"/>
  <c r="X191" i="4"/>
  <c r="X20" i="4"/>
  <c r="W24" i="4"/>
  <c r="V24" i="4"/>
  <c r="W192" i="4"/>
  <c r="X188" i="4"/>
  <c r="V192" i="4"/>
  <c r="X24" i="4" l="1"/>
  <c r="X192" i="4"/>
  <c r="D621" i="4"/>
  <c r="E621" i="4"/>
  <c r="F621" i="4"/>
  <c r="G621" i="4"/>
  <c r="H621" i="4"/>
  <c r="I621" i="4"/>
  <c r="J621" i="4"/>
  <c r="K621" i="4"/>
  <c r="L621" i="4"/>
  <c r="M621" i="4"/>
  <c r="N621" i="4"/>
  <c r="O621" i="4"/>
  <c r="P621" i="4"/>
  <c r="Q621" i="4"/>
  <c r="R621" i="4"/>
  <c r="S621" i="4"/>
  <c r="T621" i="4"/>
  <c r="U621" i="4"/>
  <c r="E617" i="4"/>
  <c r="F617" i="4"/>
  <c r="G617" i="4"/>
  <c r="H617" i="4"/>
  <c r="I617" i="4"/>
  <c r="J617" i="4"/>
  <c r="K617" i="4"/>
  <c r="L617" i="4"/>
  <c r="M617" i="4"/>
  <c r="N617" i="4"/>
  <c r="O617" i="4"/>
  <c r="P617" i="4"/>
  <c r="Q617" i="4"/>
  <c r="R617" i="4"/>
  <c r="S617" i="4"/>
  <c r="T617" i="4"/>
  <c r="U617" i="4"/>
  <c r="V371" i="4"/>
  <c r="W371" i="4"/>
  <c r="V372" i="4"/>
  <c r="W372" i="4"/>
  <c r="V632" i="4"/>
  <c r="V636" i="4"/>
  <c r="W636" i="4"/>
  <c r="W616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W247" i="4"/>
  <c r="V247" i="4"/>
  <c r="W246" i="4"/>
  <c r="V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W244" i="4"/>
  <c r="V244" i="4"/>
  <c r="W243" i="4"/>
  <c r="V24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W132" i="4"/>
  <c r="V132" i="4"/>
  <c r="W131" i="4"/>
  <c r="V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W129" i="4"/>
  <c r="V129" i="4"/>
  <c r="W128" i="4"/>
  <c r="V128" i="4"/>
  <c r="U622" i="4" l="1"/>
  <c r="X131" i="4"/>
  <c r="X244" i="4"/>
  <c r="V245" i="4"/>
  <c r="I134" i="4"/>
  <c r="M134" i="4"/>
  <c r="Q134" i="4"/>
  <c r="U134" i="4"/>
  <c r="X636" i="4"/>
  <c r="X620" i="4"/>
  <c r="X616" i="4"/>
  <c r="W632" i="4"/>
  <c r="X632" i="4" s="1"/>
  <c r="X372" i="4"/>
  <c r="X247" i="4"/>
  <c r="F249" i="4"/>
  <c r="J249" i="4"/>
  <c r="N249" i="4"/>
  <c r="R249" i="4"/>
  <c r="E134" i="4"/>
  <c r="X128" i="4"/>
  <c r="S633" i="4"/>
  <c r="O633" i="4"/>
  <c r="K633" i="4"/>
  <c r="G633" i="4"/>
  <c r="L633" i="4"/>
  <c r="T633" i="4"/>
  <c r="P633" i="4"/>
  <c r="H633" i="4"/>
  <c r="R633" i="4"/>
  <c r="N633" i="4"/>
  <c r="J633" i="4"/>
  <c r="F633" i="4"/>
  <c r="U633" i="4"/>
  <c r="Q633" i="4"/>
  <c r="M633" i="4"/>
  <c r="I633" i="4"/>
  <c r="E633" i="4"/>
  <c r="X371" i="4"/>
  <c r="G249" i="4"/>
  <c r="K249" i="4"/>
  <c r="O249" i="4"/>
  <c r="S249" i="4"/>
  <c r="V248" i="4"/>
  <c r="W248" i="4"/>
  <c r="X246" i="4"/>
  <c r="E249" i="4"/>
  <c r="I249" i="4"/>
  <c r="M249" i="4"/>
  <c r="Q249" i="4"/>
  <c r="U249" i="4"/>
  <c r="X243" i="4"/>
  <c r="X245" i="4" s="1"/>
  <c r="D249" i="4"/>
  <c r="H249" i="4"/>
  <c r="L249" i="4"/>
  <c r="P249" i="4"/>
  <c r="T249" i="4"/>
  <c r="W245" i="4"/>
  <c r="J134" i="4"/>
  <c r="N134" i="4"/>
  <c r="K134" i="4"/>
  <c r="O134" i="4"/>
  <c r="X132" i="4"/>
  <c r="X133" i="4" s="1"/>
  <c r="W133" i="4"/>
  <c r="S134" i="4"/>
  <c r="X129" i="4"/>
  <c r="R134" i="4"/>
  <c r="F134" i="4"/>
  <c r="W130" i="4"/>
  <c r="G134" i="4"/>
  <c r="D134" i="4"/>
  <c r="H134" i="4"/>
  <c r="L134" i="4"/>
  <c r="P134" i="4"/>
  <c r="T134" i="4"/>
  <c r="V133" i="4"/>
  <c r="V130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10" i="4"/>
  <c r="V10" i="4"/>
  <c r="W9" i="4"/>
  <c r="V9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7" i="4"/>
  <c r="V7" i="4"/>
  <c r="W6" i="4"/>
  <c r="V6" i="4"/>
  <c r="V249" i="4" l="1"/>
  <c r="D12" i="4"/>
  <c r="D39" i="4" s="1"/>
  <c r="H12" i="4"/>
  <c r="H39" i="4" s="1"/>
  <c r="L12" i="4"/>
  <c r="L39" i="4" s="1"/>
  <c r="P12" i="4"/>
  <c r="P39" i="4" s="1"/>
  <c r="T12" i="4"/>
  <c r="T39" i="4" s="1"/>
  <c r="X248" i="4"/>
  <c r="X249" i="4" s="1"/>
  <c r="X130" i="4"/>
  <c r="X134" i="4" s="1"/>
  <c r="W249" i="4"/>
  <c r="W134" i="4"/>
  <c r="F12" i="4"/>
  <c r="F39" i="4" s="1"/>
  <c r="J12" i="4"/>
  <c r="J39" i="4" s="1"/>
  <c r="N12" i="4"/>
  <c r="N39" i="4" s="1"/>
  <c r="R12" i="4"/>
  <c r="R39" i="4" s="1"/>
  <c r="X9" i="4"/>
  <c r="V134" i="4"/>
  <c r="W11" i="4"/>
  <c r="V8" i="4"/>
  <c r="X10" i="4"/>
  <c r="I12" i="4"/>
  <c r="I39" i="4" s="1"/>
  <c r="M12" i="4"/>
  <c r="M39" i="4" s="1"/>
  <c r="Q12" i="4"/>
  <c r="Q39" i="4" s="1"/>
  <c r="U12" i="4"/>
  <c r="U39" i="4" s="1"/>
  <c r="X6" i="4"/>
  <c r="E12" i="4"/>
  <c r="E39" i="4" s="1"/>
  <c r="W8" i="4"/>
  <c r="G12" i="4"/>
  <c r="G39" i="4" s="1"/>
  <c r="K12" i="4"/>
  <c r="K39" i="4" s="1"/>
  <c r="O12" i="4"/>
  <c r="O39" i="4" s="1"/>
  <c r="S12" i="4"/>
  <c r="S39" i="4" s="1"/>
  <c r="X7" i="4"/>
  <c r="V11" i="4"/>
  <c r="X11" i="4" l="1"/>
  <c r="W12" i="4"/>
  <c r="W39" i="4" s="1"/>
  <c r="X8" i="4"/>
  <c r="V12" i="4"/>
  <c r="V39" i="4" s="1"/>
  <c r="X12" i="4" l="1"/>
  <c r="X39" i="4" s="1"/>
  <c r="W619" i="4" l="1"/>
  <c r="W61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E388" i="4" s="1"/>
  <c r="D384" i="4"/>
  <c r="D388" i="4" s="1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G494" i="4"/>
  <c r="F494" i="4"/>
  <c r="E494" i="4"/>
  <c r="D49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G503" i="4"/>
  <c r="F503" i="4"/>
  <c r="E503" i="4"/>
  <c r="D503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G506" i="4"/>
  <c r="F506" i="4"/>
  <c r="E506" i="4"/>
  <c r="D506" i="4"/>
  <c r="U514" i="4"/>
  <c r="T514" i="4"/>
  <c r="S514" i="4"/>
  <c r="R514" i="4"/>
  <c r="Q514" i="4"/>
  <c r="P514" i="4"/>
  <c r="O514" i="4"/>
  <c r="N514" i="4"/>
  <c r="M514" i="4"/>
  <c r="L514" i="4"/>
  <c r="K514" i="4"/>
  <c r="J514" i="4"/>
  <c r="I514" i="4"/>
  <c r="H514" i="4"/>
  <c r="G514" i="4"/>
  <c r="F514" i="4"/>
  <c r="E514" i="4"/>
  <c r="D514" i="4"/>
  <c r="U517" i="4"/>
  <c r="T517" i="4"/>
  <c r="S517" i="4"/>
  <c r="R517" i="4"/>
  <c r="Q517" i="4"/>
  <c r="P517" i="4"/>
  <c r="O517" i="4"/>
  <c r="N517" i="4"/>
  <c r="M517" i="4"/>
  <c r="L517" i="4"/>
  <c r="K517" i="4"/>
  <c r="J517" i="4"/>
  <c r="I517" i="4"/>
  <c r="H517" i="4"/>
  <c r="G517" i="4"/>
  <c r="F517" i="4"/>
  <c r="E517" i="4"/>
  <c r="D517" i="4"/>
  <c r="U526" i="4"/>
  <c r="T526" i="4"/>
  <c r="S526" i="4"/>
  <c r="R526" i="4"/>
  <c r="Q526" i="4"/>
  <c r="P526" i="4"/>
  <c r="O526" i="4"/>
  <c r="N526" i="4"/>
  <c r="M526" i="4"/>
  <c r="L526" i="4"/>
  <c r="K526" i="4"/>
  <c r="J526" i="4"/>
  <c r="I526" i="4"/>
  <c r="H526" i="4"/>
  <c r="G526" i="4"/>
  <c r="F526" i="4"/>
  <c r="E526" i="4"/>
  <c r="D526" i="4"/>
  <c r="U529" i="4"/>
  <c r="T529" i="4"/>
  <c r="S529" i="4"/>
  <c r="R529" i="4"/>
  <c r="Q529" i="4"/>
  <c r="P529" i="4"/>
  <c r="O529" i="4"/>
  <c r="N529" i="4"/>
  <c r="M529" i="4"/>
  <c r="L529" i="4"/>
  <c r="K529" i="4"/>
  <c r="J529" i="4"/>
  <c r="I529" i="4"/>
  <c r="H529" i="4"/>
  <c r="G529" i="4"/>
  <c r="F529" i="4"/>
  <c r="E529" i="4"/>
  <c r="D529" i="4"/>
  <c r="U548" i="4"/>
  <c r="T548" i="4"/>
  <c r="S548" i="4"/>
  <c r="R548" i="4"/>
  <c r="Q548" i="4"/>
  <c r="P548" i="4"/>
  <c r="O548" i="4"/>
  <c r="N548" i="4"/>
  <c r="M548" i="4"/>
  <c r="L548" i="4"/>
  <c r="K548" i="4"/>
  <c r="J548" i="4"/>
  <c r="I548" i="4"/>
  <c r="H548" i="4"/>
  <c r="G548" i="4"/>
  <c r="F548" i="4"/>
  <c r="E548" i="4"/>
  <c r="D548" i="4"/>
  <c r="U551" i="4"/>
  <c r="T551" i="4"/>
  <c r="S551" i="4"/>
  <c r="R551" i="4"/>
  <c r="Q551" i="4"/>
  <c r="P551" i="4"/>
  <c r="O551" i="4"/>
  <c r="N551" i="4"/>
  <c r="M551" i="4"/>
  <c r="L551" i="4"/>
  <c r="K551" i="4"/>
  <c r="J551" i="4"/>
  <c r="I551" i="4"/>
  <c r="H551" i="4"/>
  <c r="G551" i="4"/>
  <c r="F551" i="4"/>
  <c r="E551" i="4"/>
  <c r="D551" i="4"/>
  <c r="U560" i="4"/>
  <c r="T560" i="4"/>
  <c r="S560" i="4"/>
  <c r="R560" i="4"/>
  <c r="Q560" i="4"/>
  <c r="P560" i="4"/>
  <c r="O560" i="4"/>
  <c r="N560" i="4"/>
  <c r="M560" i="4"/>
  <c r="L560" i="4"/>
  <c r="K560" i="4"/>
  <c r="J560" i="4"/>
  <c r="I560" i="4"/>
  <c r="H560" i="4"/>
  <c r="G560" i="4"/>
  <c r="F560" i="4"/>
  <c r="E560" i="4"/>
  <c r="D560" i="4"/>
  <c r="U563" i="4"/>
  <c r="T563" i="4"/>
  <c r="S563" i="4"/>
  <c r="R563" i="4"/>
  <c r="Q563" i="4"/>
  <c r="P563" i="4"/>
  <c r="O563" i="4"/>
  <c r="N563" i="4"/>
  <c r="M563" i="4"/>
  <c r="L563" i="4"/>
  <c r="K563" i="4"/>
  <c r="J563" i="4"/>
  <c r="I563" i="4"/>
  <c r="H563" i="4"/>
  <c r="G563" i="4"/>
  <c r="F563" i="4"/>
  <c r="E563" i="4"/>
  <c r="D563" i="4"/>
  <c r="U571" i="4"/>
  <c r="T571" i="4"/>
  <c r="S571" i="4"/>
  <c r="R571" i="4"/>
  <c r="Q571" i="4"/>
  <c r="P571" i="4"/>
  <c r="O571" i="4"/>
  <c r="N571" i="4"/>
  <c r="M571" i="4"/>
  <c r="L571" i="4"/>
  <c r="K571" i="4"/>
  <c r="J571" i="4"/>
  <c r="I571" i="4"/>
  <c r="H571" i="4"/>
  <c r="G571" i="4"/>
  <c r="F571" i="4"/>
  <c r="E571" i="4"/>
  <c r="D571" i="4"/>
  <c r="U574" i="4"/>
  <c r="T574" i="4"/>
  <c r="S574" i="4"/>
  <c r="R574" i="4"/>
  <c r="Q574" i="4"/>
  <c r="P574" i="4"/>
  <c r="O574" i="4"/>
  <c r="N574" i="4"/>
  <c r="M574" i="4"/>
  <c r="L574" i="4"/>
  <c r="K574" i="4"/>
  <c r="J574" i="4"/>
  <c r="I574" i="4"/>
  <c r="H574" i="4"/>
  <c r="G574" i="4"/>
  <c r="F574" i="4"/>
  <c r="E574" i="4"/>
  <c r="D574" i="4"/>
  <c r="U582" i="4"/>
  <c r="T582" i="4"/>
  <c r="S582" i="4"/>
  <c r="R582" i="4"/>
  <c r="Q582" i="4"/>
  <c r="P582" i="4"/>
  <c r="O582" i="4"/>
  <c r="N582" i="4"/>
  <c r="M582" i="4"/>
  <c r="L582" i="4"/>
  <c r="K582" i="4"/>
  <c r="J582" i="4"/>
  <c r="I582" i="4"/>
  <c r="H582" i="4"/>
  <c r="G582" i="4"/>
  <c r="F582" i="4"/>
  <c r="E582" i="4"/>
  <c r="D582" i="4"/>
  <c r="U585" i="4"/>
  <c r="T585" i="4"/>
  <c r="S585" i="4"/>
  <c r="R585" i="4"/>
  <c r="Q585" i="4"/>
  <c r="P585" i="4"/>
  <c r="O585" i="4"/>
  <c r="N585" i="4"/>
  <c r="M585" i="4"/>
  <c r="L585" i="4"/>
  <c r="K585" i="4"/>
  <c r="J585" i="4"/>
  <c r="I585" i="4"/>
  <c r="H585" i="4"/>
  <c r="G585" i="4"/>
  <c r="F585" i="4"/>
  <c r="E585" i="4"/>
  <c r="D585" i="4"/>
  <c r="U594" i="4"/>
  <c r="T594" i="4"/>
  <c r="S594" i="4"/>
  <c r="R594" i="4"/>
  <c r="Q594" i="4"/>
  <c r="P594" i="4"/>
  <c r="O594" i="4"/>
  <c r="N594" i="4"/>
  <c r="M594" i="4"/>
  <c r="L594" i="4"/>
  <c r="K594" i="4"/>
  <c r="J594" i="4"/>
  <c r="I594" i="4"/>
  <c r="H594" i="4"/>
  <c r="G594" i="4"/>
  <c r="F594" i="4"/>
  <c r="E594" i="4"/>
  <c r="D594" i="4"/>
  <c r="U597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D597" i="4"/>
  <c r="U605" i="4"/>
  <c r="T605" i="4"/>
  <c r="S605" i="4"/>
  <c r="R605" i="4"/>
  <c r="Q605" i="4"/>
  <c r="P605" i="4"/>
  <c r="O605" i="4"/>
  <c r="N605" i="4"/>
  <c r="M605" i="4"/>
  <c r="L605" i="4"/>
  <c r="K605" i="4"/>
  <c r="J605" i="4"/>
  <c r="I605" i="4"/>
  <c r="H605" i="4"/>
  <c r="G605" i="4"/>
  <c r="F605" i="4"/>
  <c r="E605" i="4"/>
  <c r="D605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K637" i="4" l="1"/>
  <c r="O637" i="4"/>
  <c r="L637" i="4"/>
  <c r="T637" i="4"/>
  <c r="E637" i="4"/>
  <c r="I637" i="4"/>
  <c r="M637" i="4"/>
  <c r="Q637" i="4"/>
  <c r="U637" i="4"/>
  <c r="G637" i="4"/>
  <c r="S637" i="4"/>
  <c r="D637" i="4"/>
  <c r="D638" i="4" s="1"/>
  <c r="H637" i="4"/>
  <c r="P637" i="4"/>
  <c r="F637" i="4"/>
  <c r="J637" i="4"/>
  <c r="N637" i="4"/>
  <c r="R637" i="4"/>
  <c r="W621" i="4"/>
  <c r="F422" i="4"/>
  <c r="J422" i="4"/>
  <c r="N422" i="4"/>
  <c r="R422" i="4"/>
  <c r="F388" i="4"/>
  <c r="J388" i="4"/>
  <c r="N388" i="4"/>
  <c r="R388" i="4"/>
  <c r="F330" i="4"/>
  <c r="J330" i="4"/>
  <c r="N330" i="4"/>
  <c r="R330" i="4"/>
  <c r="F215" i="4"/>
  <c r="J215" i="4"/>
  <c r="N215" i="4"/>
  <c r="R215" i="4"/>
  <c r="F169" i="4"/>
  <c r="J169" i="4"/>
  <c r="N169" i="4"/>
  <c r="E422" i="4"/>
  <c r="I422" i="4"/>
  <c r="M422" i="4"/>
  <c r="Q422" i="4"/>
  <c r="U422" i="4"/>
  <c r="E411" i="4"/>
  <c r="I411" i="4"/>
  <c r="M411" i="4"/>
  <c r="Q411" i="4"/>
  <c r="U411" i="4"/>
  <c r="F411" i="4"/>
  <c r="J411" i="4"/>
  <c r="N411" i="4"/>
  <c r="R411" i="4"/>
  <c r="I388" i="4"/>
  <c r="M388" i="4"/>
  <c r="Q388" i="4"/>
  <c r="U388" i="4"/>
  <c r="E365" i="4"/>
  <c r="I365" i="4"/>
  <c r="M365" i="4"/>
  <c r="Q365" i="4"/>
  <c r="U365" i="4"/>
  <c r="E342" i="4"/>
  <c r="I342" i="4"/>
  <c r="M342" i="4"/>
  <c r="Q342" i="4"/>
  <c r="U342" i="4"/>
  <c r="F342" i="4"/>
  <c r="J342" i="4"/>
  <c r="N342" i="4"/>
  <c r="R342" i="4"/>
  <c r="U330" i="4"/>
  <c r="E330" i="4"/>
  <c r="I330" i="4"/>
  <c r="M330" i="4"/>
  <c r="Q330" i="4"/>
  <c r="E318" i="4"/>
  <c r="I318" i="4"/>
  <c r="M318" i="4"/>
  <c r="Q318" i="4"/>
  <c r="U318" i="4"/>
  <c r="F318" i="4"/>
  <c r="J318" i="4"/>
  <c r="N318" i="4"/>
  <c r="R318" i="4"/>
  <c r="F307" i="4"/>
  <c r="J307" i="4"/>
  <c r="N307" i="4"/>
  <c r="R307" i="4"/>
  <c r="E295" i="4"/>
  <c r="I295" i="4"/>
  <c r="M295" i="4"/>
  <c r="Q295" i="4"/>
  <c r="U295" i="4"/>
  <c r="E272" i="4"/>
  <c r="I272" i="4"/>
  <c r="M272" i="4"/>
  <c r="Q272" i="4"/>
  <c r="U272" i="4"/>
  <c r="F272" i="4"/>
  <c r="J272" i="4"/>
  <c r="N272" i="4"/>
  <c r="R272" i="4"/>
  <c r="I226" i="4"/>
  <c r="Q226" i="4"/>
  <c r="U226" i="4"/>
  <c r="F226" i="4"/>
  <c r="J226" i="4"/>
  <c r="N226" i="4"/>
  <c r="R226" i="4"/>
  <c r="F237" i="4"/>
  <c r="J237" i="4"/>
  <c r="N237" i="4"/>
  <c r="R237" i="4"/>
  <c r="E215" i="4"/>
  <c r="I215" i="4"/>
  <c r="M215" i="4"/>
  <c r="Q215" i="4"/>
  <c r="U215" i="4"/>
  <c r="F204" i="4"/>
  <c r="J204" i="4"/>
  <c r="N204" i="4"/>
  <c r="R204" i="4"/>
  <c r="F180" i="4"/>
  <c r="J180" i="4"/>
  <c r="N180" i="4"/>
  <c r="R180" i="4"/>
  <c r="R169" i="4"/>
  <c r="I169" i="4"/>
  <c r="M169" i="4"/>
  <c r="Q169" i="4"/>
  <c r="U169" i="4"/>
  <c r="E157" i="4"/>
  <c r="I157" i="4"/>
  <c r="M157" i="4"/>
  <c r="Q157" i="4"/>
  <c r="U157" i="4"/>
  <c r="F157" i="4"/>
  <c r="J157" i="4"/>
  <c r="N157" i="4"/>
  <c r="R157" i="4"/>
  <c r="F145" i="4"/>
  <c r="J145" i="4"/>
  <c r="N145" i="4"/>
  <c r="R145" i="4"/>
  <c r="F122" i="4"/>
  <c r="J122" i="4"/>
  <c r="N122" i="4"/>
  <c r="R122" i="4"/>
  <c r="F110" i="4"/>
  <c r="J110" i="4"/>
  <c r="N110" i="4"/>
  <c r="R110" i="4"/>
  <c r="F99" i="4"/>
  <c r="J99" i="4"/>
  <c r="N99" i="4"/>
  <c r="R99" i="4"/>
  <c r="E87" i="4"/>
  <c r="I87" i="4"/>
  <c r="M87" i="4"/>
  <c r="Q87" i="4"/>
  <c r="U87" i="4"/>
  <c r="F87" i="4"/>
  <c r="J87" i="4"/>
  <c r="N87" i="4"/>
  <c r="R87" i="4"/>
  <c r="E75" i="4"/>
  <c r="I75" i="4"/>
  <c r="M75" i="4"/>
  <c r="Q75" i="4"/>
  <c r="U75" i="4"/>
  <c r="F75" i="4"/>
  <c r="J75" i="4"/>
  <c r="N75" i="4"/>
  <c r="R75" i="4"/>
  <c r="E64" i="4"/>
  <c r="I64" i="4"/>
  <c r="M64" i="4"/>
  <c r="Q64" i="4"/>
  <c r="U64" i="4"/>
  <c r="F64" i="4"/>
  <c r="J64" i="4"/>
  <c r="N64" i="4"/>
  <c r="R64" i="4"/>
  <c r="E52" i="4"/>
  <c r="I52" i="4"/>
  <c r="M52" i="4"/>
  <c r="Q52" i="4"/>
  <c r="U52" i="4"/>
  <c r="F52" i="4"/>
  <c r="J52" i="4"/>
  <c r="N52" i="4"/>
  <c r="R52" i="4"/>
  <c r="F377" i="4"/>
  <c r="J377" i="4"/>
  <c r="N377" i="4"/>
  <c r="R377" i="4"/>
  <c r="F365" i="4"/>
  <c r="J365" i="4"/>
  <c r="N365" i="4"/>
  <c r="R365" i="4"/>
  <c r="F295" i="4"/>
  <c r="J295" i="4"/>
  <c r="N295" i="4"/>
  <c r="R295" i="4"/>
  <c r="F283" i="4"/>
  <c r="J283" i="4"/>
  <c r="N283" i="4"/>
  <c r="R283" i="4"/>
  <c r="F400" i="4"/>
  <c r="J400" i="4"/>
  <c r="N400" i="4"/>
  <c r="R400" i="4"/>
  <c r="I400" i="4"/>
  <c r="M400" i="4"/>
  <c r="Q400" i="4"/>
  <c r="U400" i="4"/>
  <c r="E377" i="4"/>
  <c r="I377" i="4"/>
  <c r="M377" i="4"/>
  <c r="Q377" i="4"/>
  <c r="U377" i="4"/>
  <c r="E353" i="4"/>
  <c r="I353" i="4"/>
  <c r="M353" i="4"/>
  <c r="Q353" i="4"/>
  <c r="U353" i="4"/>
  <c r="F353" i="4"/>
  <c r="J353" i="4"/>
  <c r="N353" i="4"/>
  <c r="R353" i="4"/>
  <c r="E307" i="4"/>
  <c r="I307" i="4"/>
  <c r="M307" i="4"/>
  <c r="Q307" i="4"/>
  <c r="U307" i="4"/>
  <c r="E283" i="4"/>
  <c r="I283" i="4"/>
  <c r="M283" i="4"/>
  <c r="Q283" i="4"/>
  <c r="U283" i="4"/>
  <c r="E237" i="4"/>
  <c r="I237" i="4"/>
  <c r="M237" i="4"/>
  <c r="Q237" i="4"/>
  <c r="U237" i="4"/>
  <c r="E226" i="4"/>
  <c r="M226" i="4"/>
  <c r="E204" i="4"/>
  <c r="I204" i="4"/>
  <c r="M204" i="4"/>
  <c r="Q204" i="4"/>
  <c r="U204" i="4"/>
  <c r="I180" i="4"/>
  <c r="M180" i="4"/>
  <c r="Q180" i="4"/>
  <c r="U180" i="4"/>
  <c r="E145" i="4"/>
  <c r="I145" i="4"/>
  <c r="M145" i="4"/>
  <c r="Q145" i="4"/>
  <c r="U145" i="4"/>
  <c r="E122" i="4"/>
  <c r="I122" i="4"/>
  <c r="M122" i="4"/>
  <c r="Q122" i="4"/>
  <c r="U122" i="4"/>
  <c r="E110" i="4"/>
  <c r="I110" i="4"/>
  <c r="M110" i="4"/>
  <c r="Q110" i="4"/>
  <c r="U110" i="4"/>
  <c r="E99" i="4"/>
  <c r="I99" i="4"/>
  <c r="M99" i="4"/>
  <c r="Q99" i="4"/>
  <c r="U99" i="4"/>
  <c r="G422" i="4"/>
  <c r="K422" i="4"/>
  <c r="O422" i="4"/>
  <c r="S422" i="4"/>
  <c r="G411" i="4"/>
  <c r="K411" i="4"/>
  <c r="O411" i="4"/>
  <c r="S411" i="4"/>
  <c r="G400" i="4"/>
  <c r="K400" i="4"/>
  <c r="O400" i="4"/>
  <c r="S400" i="4"/>
  <c r="G388" i="4"/>
  <c r="K388" i="4"/>
  <c r="O388" i="4"/>
  <c r="S388" i="4"/>
  <c r="G377" i="4"/>
  <c r="K377" i="4"/>
  <c r="O377" i="4"/>
  <c r="S377" i="4"/>
  <c r="G365" i="4"/>
  <c r="K365" i="4"/>
  <c r="O365" i="4"/>
  <c r="S365" i="4"/>
  <c r="G353" i="4"/>
  <c r="K353" i="4"/>
  <c r="O353" i="4"/>
  <c r="S353" i="4"/>
  <c r="G342" i="4"/>
  <c r="K342" i="4"/>
  <c r="O342" i="4"/>
  <c r="S342" i="4"/>
  <c r="G330" i="4"/>
  <c r="K330" i="4"/>
  <c r="O330" i="4"/>
  <c r="S330" i="4"/>
  <c r="D422" i="4"/>
  <c r="H422" i="4"/>
  <c r="L422" i="4"/>
  <c r="P422" i="4"/>
  <c r="T422" i="4"/>
  <c r="D411" i="4"/>
  <c r="H411" i="4"/>
  <c r="L411" i="4"/>
  <c r="P411" i="4"/>
  <c r="T411" i="4"/>
  <c r="H400" i="4"/>
  <c r="L400" i="4"/>
  <c r="P400" i="4"/>
  <c r="T400" i="4"/>
  <c r="H388" i="4"/>
  <c r="L388" i="4"/>
  <c r="P388" i="4"/>
  <c r="T388" i="4"/>
  <c r="D377" i="4"/>
  <c r="H377" i="4"/>
  <c r="L377" i="4"/>
  <c r="P377" i="4"/>
  <c r="T377" i="4"/>
  <c r="D365" i="4"/>
  <c r="H365" i="4"/>
  <c r="L365" i="4"/>
  <c r="P365" i="4"/>
  <c r="T365" i="4"/>
  <c r="D353" i="4"/>
  <c r="H353" i="4"/>
  <c r="L353" i="4"/>
  <c r="P353" i="4"/>
  <c r="T353" i="4"/>
  <c r="D342" i="4"/>
  <c r="H342" i="4"/>
  <c r="L342" i="4"/>
  <c r="P342" i="4"/>
  <c r="T342" i="4"/>
  <c r="D330" i="4"/>
  <c r="H330" i="4"/>
  <c r="L330" i="4"/>
  <c r="P330" i="4"/>
  <c r="T330" i="4"/>
  <c r="D318" i="4"/>
  <c r="H318" i="4"/>
  <c r="L318" i="4"/>
  <c r="P318" i="4"/>
  <c r="T318" i="4"/>
  <c r="D307" i="4"/>
  <c r="H307" i="4"/>
  <c r="L307" i="4"/>
  <c r="P307" i="4"/>
  <c r="T307" i="4"/>
  <c r="D295" i="4"/>
  <c r="H295" i="4"/>
  <c r="L295" i="4"/>
  <c r="P295" i="4"/>
  <c r="T295" i="4"/>
  <c r="D283" i="4"/>
  <c r="G318" i="4"/>
  <c r="K318" i="4"/>
  <c r="O318" i="4"/>
  <c r="S318" i="4"/>
  <c r="G307" i="4"/>
  <c r="K307" i="4"/>
  <c r="O307" i="4"/>
  <c r="S307" i="4"/>
  <c r="G295" i="4"/>
  <c r="K295" i="4"/>
  <c r="O295" i="4"/>
  <c r="S295" i="4"/>
  <c r="G283" i="4"/>
  <c r="K283" i="4"/>
  <c r="O283" i="4"/>
  <c r="S283" i="4"/>
  <c r="G272" i="4"/>
  <c r="K272" i="4"/>
  <c r="O272" i="4"/>
  <c r="S272" i="4"/>
  <c r="G237" i="4"/>
  <c r="K237" i="4"/>
  <c r="O237" i="4"/>
  <c r="S237" i="4"/>
  <c r="G226" i="4"/>
  <c r="K226" i="4"/>
  <c r="O226" i="4"/>
  <c r="S226" i="4"/>
  <c r="G215" i="4"/>
  <c r="K215" i="4"/>
  <c r="O215" i="4"/>
  <c r="S215" i="4"/>
  <c r="G204" i="4"/>
  <c r="K204" i="4"/>
  <c r="O204" i="4"/>
  <c r="S204" i="4"/>
  <c r="G180" i="4"/>
  <c r="K180" i="4"/>
  <c r="O180" i="4"/>
  <c r="S180" i="4"/>
  <c r="G169" i="4"/>
  <c r="K169" i="4"/>
  <c r="O169" i="4"/>
  <c r="S169" i="4"/>
  <c r="G157" i="4"/>
  <c r="K157" i="4"/>
  <c r="O157" i="4"/>
  <c r="S157" i="4"/>
  <c r="G145" i="4"/>
  <c r="K145" i="4"/>
  <c r="O145" i="4"/>
  <c r="S145" i="4"/>
  <c r="G122" i="4"/>
  <c r="K122" i="4"/>
  <c r="O122" i="4"/>
  <c r="S122" i="4"/>
  <c r="G110" i="4"/>
  <c r="K110" i="4"/>
  <c r="O110" i="4"/>
  <c r="S110" i="4"/>
  <c r="G99" i="4"/>
  <c r="K99" i="4"/>
  <c r="O99" i="4"/>
  <c r="S99" i="4"/>
  <c r="G87" i="4"/>
  <c r="K87" i="4"/>
  <c r="O87" i="4"/>
  <c r="S87" i="4"/>
  <c r="G75" i="4"/>
  <c r="K75" i="4"/>
  <c r="O75" i="4"/>
  <c r="S75" i="4"/>
  <c r="G64" i="4"/>
  <c r="K64" i="4"/>
  <c r="O64" i="4"/>
  <c r="S64" i="4"/>
  <c r="G52" i="4"/>
  <c r="K52" i="4"/>
  <c r="O52" i="4"/>
  <c r="S52" i="4"/>
  <c r="H283" i="4"/>
  <c r="L283" i="4"/>
  <c r="P283" i="4"/>
  <c r="T283" i="4"/>
  <c r="D272" i="4"/>
  <c r="H272" i="4"/>
  <c r="L272" i="4"/>
  <c r="P272" i="4"/>
  <c r="T272" i="4"/>
  <c r="D237" i="4"/>
  <c r="H237" i="4"/>
  <c r="L237" i="4"/>
  <c r="P237" i="4"/>
  <c r="T237" i="4"/>
  <c r="D226" i="4"/>
  <c r="H226" i="4"/>
  <c r="L226" i="4"/>
  <c r="P226" i="4"/>
  <c r="T226" i="4"/>
  <c r="D215" i="4"/>
  <c r="H215" i="4"/>
  <c r="L215" i="4"/>
  <c r="P215" i="4"/>
  <c r="T215" i="4"/>
  <c r="D204" i="4"/>
  <c r="H204" i="4"/>
  <c r="L204" i="4"/>
  <c r="P204" i="4"/>
  <c r="T204" i="4"/>
  <c r="H180" i="4"/>
  <c r="L180" i="4"/>
  <c r="P180" i="4"/>
  <c r="T180" i="4"/>
  <c r="H169" i="4"/>
  <c r="L169" i="4"/>
  <c r="P169" i="4"/>
  <c r="T169" i="4"/>
  <c r="D157" i="4"/>
  <c r="H157" i="4"/>
  <c r="L157" i="4"/>
  <c r="P157" i="4"/>
  <c r="T157" i="4"/>
  <c r="D145" i="4"/>
  <c r="H145" i="4"/>
  <c r="L145" i="4"/>
  <c r="P145" i="4"/>
  <c r="T145" i="4"/>
  <c r="D122" i="4"/>
  <c r="H122" i="4"/>
  <c r="L122" i="4"/>
  <c r="P122" i="4"/>
  <c r="T122" i="4"/>
  <c r="D110" i="4"/>
  <c r="H110" i="4"/>
  <c r="L110" i="4"/>
  <c r="P110" i="4"/>
  <c r="T110" i="4"/>
  <c r="D99" i="4"/>
  <c r="H99" i="4"/>
  <c r="L99" i="4"/>
  <c r="P99" i="4"/>
  <c r="T99" i="4"/>
  <c r="D87" i="4"/>
  <c r="H87" i="4"/>
  <c r="L87" i="4"/>
  <c r="P87" i="4"/>
  <c r="T87" i="4"/>
  <c r="D75" i="4"/>
  <c r="H75" i="4"/>
  <c r="L75" i="4"/>
  <c r="P75" i="4"/>
  <c r="T75" i="4"/>
  <c r="D64" i="4"/>
  <c r="H64" i="4"/>
  <c r="L64" i="4"/>
  <c r="P64" i="4"/>
  <c r="T64" i="4"/>
  <c r="H52" i="4"/>
  <c r="L52" i="4"/>
  <c r="P52" i="4"/>
  <c r="T52" i="4"/>
  <c r="L425" i="4" l="1"/>
  <c r="O425" i="4"/>
  <c r="N425" i="4"/>
  <c r="H425" i="4"/>
  <c r="M425" i="4"/>
  <c r="T425" i="4"/>
  <c r="G425" i="4"/>
  <c r="F425" i="4"/>
  <c r="I425" i="4"/>
  <c r="Q425" i="4"/>
  <c r="K425" i="4"/>
  <c r="J425" i="4"/>
  <c r="P425" i="4"/>
  <c r="R425" i="4"/>
  <c r="U425" i="4"/>
  <c r="E425" i="4"/>
  <c r="S425" i="4"/>
  <c r="W615" i="4"/>
  <c r="W614" i="4"/>
  <c r="U609" i="4"/>
  <c r="T609" i="4"/>
  <c r="S609" i="4"/>
  <c r="R609" i="4"/>
  <c r="Q609" i="4"/>
  <c r="P609" i="4"/>
  <c r="O609" i="4"/>
  <c r="N609" i="4"/>
  <c r="M609" i="4"/>
  <c r="L609" i="4"/>
  <c r="K609" i="4"/>
  <c r="J609" i="4"/>
  <c r="I609" i="4"/>
  <c r="H609" i="4"/>
  <c r="G609" i="4"/>
  <c r="F609" i="4"/>
  <c r="E609" i="4"/>
  <c r="D608" i="4"/>
  <c r="D609" i="4" s="1"/>
  <c r="W607" i="4"/>
  <c r="V607" i="4"/>
  <c r="W606" i="4"/>
  <c r="V606" i="4"/>
  <c r="W604" i="4"/>
  <c r="V604" i="4"/>
  <c r="W603" i="4"/>
  <c r="V603" i="4"/>
  <c r="U598" i="4"/>
  <c r="T598" i="4"/>
  <c r="S598" i="4"/>
  <c r="R598" i="4"/>
  <c r="Q598" i="4"/>
  <c r="P598" i="4"/>
  <c r="O598" i="4"/>
  <c r="N598" i="4"/>
  <c r="M598" i="4"/>
  <c r="L598" i="4"/>
  <c r="K598" i="4"/>
  <c r="J598" i="4"/>
  <c r="I598" i="4"/>
  <c r="H598" i="4"/>
  <c r="G598" i="4"/>
  <c r="F598" i="4"/>
  <c r="E598" i="4"/>
  <c r="D598" i="4"/>
  <c r="W596" i="4"/>
  <c r="V596" i="4"/>
  <c r="W595" i="4"/>
  <c r="V595" i="4"/>
  <c r="W593" i="4"/>
  <c r="V593" i="4"/>
  <c r="W592" i="4"/>
  <c r="V592" i="4"/>
  <c r="U586" i="4"/>
  <c r="T586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D586" i="4"/>
  <c r="W584" i="4"/>
  <c r="V584" i="4"/>
  <c r="W583" i="4"/>
  <c r="V583" i="4"/>
  <c r="W581" i="4"/>
  <c r="V581" i="4"/>
  <c r="W580" i="4"/>
  <c r="V580" i="4"/>
  <c r="U575" i="4"/>
  <c r="T575" i="4"/>
  <c r="S575" i="4"/>
  <c r="R575" i="4"/>
  <c r="Q575" i="4"/>
  <c r="P575" i="4"/>
  <c r="O575" i="4"/>
  <c r="N575" i="4"/>
  <c r="M575" i="4"/>
  <c r="L575" i="4"/>
  <c r="K575" i="4"/>
  <c r="J575" i="4"/>
  <c r="I575" i="4"/>
  <c r="H575" i="4"/>
  <c r="G575" i="4"/>
  <c r="F575" i="4"/>
  <c r="E575" i="4"/>
  <c r="D575" i="4"/>
  <c r="W573" i="4"/>
  <c r="V573" i="4"/>
  <c r="W572" i="4"/>
  <c r="V572" i="4"/>
  <c r="W570" i="4"/>
  <c r="V570" i="4"/>
  <c r="W569" i="4"/>
  <c r="V569" i="4"/>
  <c r="U564" i="4"/>
  <c r="T564" i="4"/>
  <c r="S564" i="4"/>
  <c r="R564" i="4"/>
  <c r="Q564" i="4"/>
  <c r="P564" i="4"/>
  <c r="O564" i="4"/>
  <c r="N564" i="4"/>
  <c r="M564" i="4"/>
  <c r="L564" i="4"/>
  <c r="K564" i="4"/>
  <c r="J564" i="4"/>
  <c r="I564" i="4"/>
  <c r="H564" i="4"/>
  <c r="G564" i="4"/>
  <c r="F564" i="4"/>
  <c r="E564" i="4"/>
  <c r="D564" i="4"/>
  <c r="W562" i="4"/>
  <c r="V562" i="4"/>
  <c r="W561" i="4"/>
  <c r="V561" i="4"/>
  <c r="W559" i="4"/>
  <c r="V559" i="4"/>
  <c r="W558" i="4"/>
  <c r="V558" i="4"/>
  <c r="U552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D552" i="4"/>
  <c r="W550" i="4"/>
  <c r="V550" i="4"/>
  <c r="W549" i="4"/>
  <c r="V549" i="4"/>
  <c r="W547" i="4"/>
  <c r="V547" i="4"/>
  <c r="W546" i="4"/>
  <c r="V546" i="4"/>
  <c r="U530" i="4"/>
  <c r="T530" i="4"/>
  <c r="S530" i="4"/>
  <c r="R530" i="4"/>
  <c r="Q530" i="4"/>
  <c r="P530" i="4"/>
  <c r="O530" i="4"/>
  <c r="N530" i="4"/>
  <c r="M530" i="4"/>
  <c r="L530" i="4"/>
  <c r="K530" i="4"/>
  <c r="J530" i="4"/>
  <c r="I530" i="4"/>
  <c r="H530" i="4"/>
  <c r="G530" i="4"/>
  <c r="F530" i="4"/>
  <c r="E530" i="4"/>
  <c r="D530" i="4"/>
  <c r="W528" i="4"/>
  <c r="V528" i="4"/>
  <c r="W527" i="4"/>
  <c r="V527" i="4"/>
  <c r="W525" i="4"/>
  <c r="V525" i="4"/>
  <c r="W524" i="4"/>
  <c r="V524" i="4"/>
  <c r="U518" i="4"/>
  <c r="T518" i="4"/>
  <c r="S518" i="4"/>
  <c r="R518" i="4"/>
  <c r="Q518" i="4"/>
  <c r="P518" i="4"/>
  <c r="O518" i="4"/>
  <c r="N518" i="4"/>
  <c r="M518" i="4"/>
  <c r="L518" i="4"/>
  <c r="K518" i="4"/>
  <c r="J518" i="4"/>
  <c r="I518" i="4"/>
  <c r="H518" i="4"/>
  <c r="G518" i="4"/>
  <c r="F518" i="4"/>
  <c r="E518" i="4"/>
  <c r="D518" i="4"/>
  <c r="W516" i="4"/>
  <c r="V516" i="4"/>
  <c r="W515" i="4"/>
  <c r="V515" i="4"/>
  <c r="W513" i="4"/>
  <c r="V513" i="4"/>
  <c r="W512" i="4"/>
  <c r="V512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G507" i="4"/>
  <c r="F507" i="4"/>
  <c r="E507" i="4"/>
  <c r="D507" i="4"/>
  <c r="W505" i="4"/>
  <c r="V505" i="4"/>
  <c r="W504" i="4"/>
  <c r="V504" i="4"/>
  <c r="W502" i="4"/>
  <c r="V502" i="4"/>
  <c r="W501" i="4"/>
  <c r="V501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G495" i="4"/>
  <c r="F495" i="4"/>
  <c r="E495" i="4"/>
  <c r="D495" i="4"/>
  <c r="W493" i="4"/>
  <c r="V493" i="4"/>
  <c r="W492" i="4"/>
  <c r="V492" i="4"/>
  <c r="W490" i="4"/>
  <c r="V490" i="4"/>
  <c r="W489" i="4"/>
  <c r="V489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W481" i="4"/>
  <c r="V481" i="4"/>
  <c r="W480" i="4"/>
  <c r="V480" i="4"/>
  <c r="W478" i="4"/>
  <c r="V478" i="4"/>
  <c r="W477" i="4"/>
  <c r="V477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W470" i="4"/>
  <c r="V470" i="4"/>
  <c r="W469" i="4"/>
  <c r="V469" i="4"/>
  <c r="W467" i="4"/>
  <c r="V467" i="4"/>
  <c r="W466" i="4"/>
  <c r="V466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W447" i="4"/>
  <c r="V447" i="4"/>
  <c r="W446" i="4"/>
  <c r="V446" i="4"/>
  <c r="W444" i="4"/>
  <c r="V444" i="4"/>
  <c r="W443" i="4"/>
  <c r="V44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W436" i="4"/>
  <c r="V436" i="4"/>
  <c r="W435" i="4"/>
  <c r="V435" i="4"/>
  <c r="W433" i="4"/>
  <c r="V433" i="4"/>
  <c r="W432" i="4"/>
  <c r="V432" i="4"/>
  <c r="W420" i="4"/>
  <c r="V420" i="4"/>
  <c r="W419" i="4"/>
  <c r="V419" i="4"/>
  <c r="W417" i="4"/>
  <c r="V417" i="4"/>
  <c r="W416" i="4"/>
  <c r="V416" i="4"/>
  <c r="W409" i="4"/>
  <c r="V409" i="4"/>
  <c r="W408" i="4"/>
  <c r="V408" i="4"/>
  <c r="W406" i="4"/>
  <c r="V406" i="4"/>
  <c r="W405" i="4"/>
  <c r="V405" i="4"/>
  <c r="W398" i="4"/>
  <c r="V398" i="4"/>
  <c r="W397" i="4"/>
  <c r="V397" i="4"/>
  <c r="W395" i="4"/>
  <c r="V395" i="4"/>
  <c r="W394" i="4"/>
  <c r="V394" i="4"/>
  <c r="W386" i="4"/>
  <c r="V386" i="4"/>
  <c r="W385" i="4"/>
  <c r="V385" i="4"/>
  <c r="W383" i="4"/>
  <c r="V383" i="4"/>
  <c r="W382" i="4"/>
  <c r="V382" i="4"/>
  <c r="W375" i="4"/>
  <c r="V375" i="4"/>
  <c r="W374" i="4"/>
  <c r="V374" i="4"/>
  <c r="V373" i="4"/>
  <c r="W363" i="4"/>
  <c r="V363" i="4"/>
  <c r="W362" i="4"/>
  <c r="V362" i="4"/>
  <c r="W360" i="4"/>
  <c r="V360" i="4"/>
  <c r="W359" i="4"/>
  <c r="V359" i="4"/>
  <c r="W351" i="4"/>
  <c r="V351" i="4"/>
  <c r="W350" i="4"/>
  <c r="V350" i="4"/>
  <c r="W348" i="4"/>
  <c r="V348" i="4"/>
  <c r="W347" i="4"/>
  <c r="V347" i="4"/>
  <c r="W340" i="4"/>
  <c r="V340" i="4"/>
  <c r="W339" i="4"/>
  <c r="V339" i="4"/>
  <c r="W337" i="4"/>
  <c r="V337" i="4"/>
  <c r="W336" i="4"/>
  <c r="V336" i="4"/>
  <c r="W328" i="4"/>
  <c r="V328" i="4"/>
  <c r="W327" i="4"/>
  <c r="V327" i="4"/>
  <c r="W325" i="4"/>
  <c r="V325" i="4"/>
  <c r="W324" i="4"/>
  <c r="V324" i="4"/>
  <c r="W316" i="4"/>
  <c r="V316" i="4"/>
  <c r="W315" i="4"/>
  <c r="V315" i="4"/>
  <c r="W313" i="4"/>
  <c r="V313" i="4"/>
  <c r="W312" i="4"/>
  <c r="V312" i="4"/>
  <c r="W305" i="4"/>
  <c r="V305" i="4"/>
  <c r="W304" i="4"/>
  <c r="V304" i="4"/>
  <c r="W302" i="4"/>
  <c r="V302" i="4"/>
  <c r="W301" i="4"/>
  <c r="V301" i="4"/>
  <c r="W293" i="4"/>
  <c r="V293" i="4"/>
  <c r="W292" i="4"/>
  <c r="V292" i="4"/>
  <c r="W290" i="4"/>
  <c r="V290" i="4"/>
  <c r="W289" i="4"/>
  <c r="V289" i="4"/>
  <c r="W281" i="4"/>
  <c r="V281" i="4"/>
  <c r="W280" i="4"/>
  <c r="V280" i="4"/>
  <c r="W278" i="4"/>
  <c r="V278" i="4"/>
  <c r="W277" i="4"/>
  <c r="V277" i="4"/>
  <c r="W270" i="4"/>
  <c r="V270" i="4"/>
  <c r="W269" i="4"/>
  <c r="V269" i="4"/>
  <c r="W267" i="4"/>
  <c r="V267" i="4"/>
  <c r="W266" i="4"/>
  <c r="V266" i="4"/>
  <c r="W235" i="4"/>
  <c r="V235" i="4"/>
  <c r="W234" i="4"/>
  <c r="V234" i="4"/>
  <c r="W232" i="4"/>
  <c r="V232" i="4"/>
  <c r="W231" i="4"/>
  <c r="V231" i="4"/>
  <c r="W224" i="4"/>
  <c r="V224" i="4"/>
  <c r="W223" i="4"/>
  <c r="V223" i="4"/>
  <c r="W221" i="4"/>
  <c r="V221" i="4"/>
  <c r="W220" i="4"/>
  <c r="V220" i="4"/>
  <c r="W213" i="4"/>
  <c r="V213" i="4"/>
  <c r="W212" i="4"/>
  <c r="V212" i="4"/>
  <c r="W210" i="4"/>
  <c r="V210" i="4"/>
  <c r="W209" i="4"/>
  <c r="V209" i="4"/>
  <c r="W202" i="4"/>
  <c r="V202" i="4"/>
  <c r="W201" i="4"/>
  <c r="V201" i="4"/>
  <c r="W199" i="4"/>
  <c r="V199" i="4"/>
  <c r="W198" i="4"/>
  <c r="V198" i="4"/>
  <c r="W178" i="4"/>
  <c r="V178" i="4"/>
  <c r="W177" i="4"/>
  <c r="V177" i="4"/>
  <c r="W175" i="4"/>
  <c r="V175" i="4"/>
  <c r="W174" i="4"/>
  <c r="V174" i="4"/>
  <c r="W167" i="4"/>
  <c r="V167" i="4"/>
  <c r="W166" i="4"/>
  <c r="V166" i="4"/>
  <c r="W164" i="4"/>
  <c r="V164" i="4"/>
  <c r="W163" i="4"/>
  <c r="V163" i="4"/>
  <c r="V165" i="4" s="1"/>
  <c r="W155" i="4"/>
  <c r="V155" i="4"/>
  <c r="W154" i="4"/>
  <c r="V154" i="4"/>
  <c r="W152" i="4"/>
  <c r="V152" i="4"/>
  <c r="W151" i="4"/>
  <c r="V151" i="4"/>
  <c r="W143" i="4"/>
  <c r="V143" i="4"/>
  <c r="W142" i="4"/>
  <c r="V142" i="4"/>
  <c r="V144" i="4" s="1"/>
  <c r="W140" i="4"/>
  <c r="V140" i="4"/>
  <c r="W139" i="4"/>
  <c r="V139" i="4"/>
  <c r="V141" i="4" s="1"/>
  <c r="W120" i="4"/>
  <c r="V120" i="4"/>
  <c r="W119" i="4"/>
  <c r="V119" i="4"/>
  <c r="W117" i="4"/>
  <c r="V117" i="4"/>
  <c r="W116" i="4"/>
  <c r="V116" i="4"/>
  <c r="W108" i="4"/>
  <c r="V108" i="4"/>
  <c r="W107" i="4"/>
  <c r="V107" i="4"/>
  <c r="W105" i="4"/>
  <c r="V105" i="4"/>
  <c r="W104" i="4"/>
  <c r="V104" i="4"/>
  <c r="W97" i="4"/>
  <c r="V97" i="4"/>
  <c r="W96" i="4"/>
  <c r="V96" i="4"/>
  <c r="W94" i="4"/>
  <c r="V94" i="4"/>
  <c r="W93" i="4"/>
  <c r="V93" i="4"/>
  <c r="W85" i="4"/>
  <c r="V85" i="4"/>
  <c r="W84" i="4"/>
  <c r="V84" i="4"/>
  <c r="W82" i="4"/>
  <c r="V82" i="4"/>
  <c r="W81" i="4"/>
  <c r="V81" i="4"/>
  <c r="W73" i="4"/>
  <c r="V73" i="4"/>
  <c r="W72" i="4"/>
  <c r="V72" i="4"/>
  <c r="W70" i="4"/>
  <c r="V70" i="4"/>
  <c r="W69" i="4"/>
  <c r="V69" i="4"/>
  <c r="W62" i="4"/>
  <c r="V62" i="4"/>
  <c r="W61" i="4"/>
  <c r="V61" i="4"/>
  <c r="W59" i="4"/>
  <c r="V59" i="4"/>
  <c r="W58" i="4"/>
  <c r="V58" i="4"/>
  <c r="D52" i="4"/>
  <c r="D425" i="4" s="1"/>
  <c r="W50" i="4"/>
  <c r="V50" i="4"/>
  <c r="W49" i="4"/>
  <c r="V49" i="4"/>
  <c r="W47" i="4"/>
  <c r="V47" i="4"/>
  <c r="W46" i="4"/>
  <c r="V46" i="4"/>
  <c r="W165" i="4" l="1"/>
  <c r="U624" i="4"/>
  <c r="W617" i="4"/>
  <c r="W622" i="4" s="1"/>
  <c r="V597" i="4"/>
  <c r="V48" i="4"/>
  <c r="W51" i="4"/>
  <c r="V63" i="4"/>
  <c r="V74" i="4"/>
  <c r="V95" i="4"/>
  <c r="V98" i="4"/>
  <c r="V109" i="4"/>
  <c r="V153" i="4"/>
  <c r="V156" i="4"/>
  <c r="V168" i="4"/>
  <c r="V179" i="4"/>
  <c r="V200" i="4"/>
  <c r="V211" i="4"/>
  <c r="V214" i="4"/>
  <c r="V236" i="4"/>
  <c r="V268" i="4"/>
  <c r="V314" i="4"/>
  <c r="V338" i="4"/>
  <c r="V352" i="4"/>
  <c r="W448" i="4"/>
  <c r="W506" i="4"/>
  <c r="W526" i="4"/>
  <c r="W560" i="4"/>
  <c r="W563" i="4"/>
  <c r="X614" i="4"/>
  <c r="V222" i="4"/>
  <c r="W605" i="4"/>
  <c r="V594" i="4"/>
  <c r="W585" i="4"/>
  <c r="V574" i="4"/>
  <c r="V551" i="4"/>
  <c r="V548" i="4"/>
  <c r="V517" i="4"/>
  <c r="V494" i="4"/>
  <c r="V491" i="4"/>
  <c r="W479" i="4"/>
  <c r="V471" i="4"/>
  <c r="V437" i="4"/>
  <c r="V434" i="4"/>
  <c r="V421" i="4"/>
  <c r="V418" i="4"/>
  <c r="V407" i="4"/>
  <c r="V399" i="4"/>
  <c r="V387" i="4"/>
  <c r="V384" i="4"/>
  <c r="V376" i="4"/>
  <c r="V377" i="4" s="1"/>
  <c r="V341" i="4"/>
  <c r="V326" i="4"/>
  <c r="V306" i="4"/>
  <c r="W118" i="4"/>
  <c r="V106" i="4"/>
  <c r="W106" i="4"/>
  <c r="W98" i="4"/>
  <c r="V83" i="4"/>
  <c r="W74" i="4"/>
  <c r="V60" i="4"/>
  <c r="V361" i="4"/>
  <c r="V329" i="4"/>
  <c r="V294" i="4"/>
  <c r="V291" i="4"/>
  <c r="V279" i="4"/>
  <c r="V282" i="4"/>
  <c r="W582" i="4"/>
  <c r="W503" i="4"/>
  <c r="W445" i="4"/>
  <c r="V225" i="4"/>
  <c r="W121" i="4"/>
  <c r="W86" i="4"/>
  <c r="W83" i="4"/>
  <c r="W71" i="4"/>
  <c r="W60" i="4"/>
  <c r="W141" i="4"/>
  <c r="W144" i="4"/>
  <c r="W156" i="4"/>
  <c r="W176" i="4"/>
  <c r="W179" i="4"/>
  <c r="W200" i="4"/>
  <c r="W203" i="4"/>
  <c r="W214" i="4"/>
  <c r="W222" i="4"/>
  <c r="W233" i="4"/>
  <c r="W236" i="4"/>
  <c r="W268" i="4"/>
  <c r="W271" i="4"/>
  <c r="W282" i="4"/>
  <c r="W291" i="4"/>
  <c r="W303" i="4"/>
  <c r="W306" i="4"/>
  <c r="W314" i="4"/>
  <c r="W317" i="4"/>
  <c r="W329" i="4"/>
  <c r="W338" i="4"/>
  <c r="W349" i="4"/>
  <c r="W352" i="4"/>
  <c r="W361" i="4"/>
  <c r="W364" i="4"/>
  <c r="W376" i="4"/>
  <c r="W384" i="4"/>
  <c r="W396" i="4"/>
  <c r="W399" i="4"/>
  <c r="W407" i="4"/>
  <c r="W410" i="4"/>
  <c r="W421" i="4"/>
  <c r="W437" i="4"/>
  <c r="W468" i="4"/>
  <c r="W471" i="4"/>
  <c r="W494" i="4"/>
  <c r="W514" i="4"/>
  <c r="W517" i="4"/>
  <c r="W551" i="4"/>
  <c r="W571" i="4"/>
  <c r="W574" i="4"/>
  <c r="W594" i="4"/>
  <c r="W597" i="4"/>
  <c r="V445" i="4"/>
  <c r="V479" i="4"/>
  <c r="V482" i="4"/>
  <c r="V503" i="4"/>
  <c r="V526" i="4"/>
  <c r="V529" i="4"/>
  <c r="V560" i="4"/>
  <c r="V582" i="4"/>
  <c r="V605" i="4"/>
  <c r="V608" i="4"/>
  <c r="W48" i="4"/>
  <c r="X59" i="4"/>
  <c r="X73" i="4"/>
  <c r="X82" i="4"/>
  <c r="X84" i="4"/>
  <c r="X85" i="4"/>
  <c r="X143" i="4"/>
  <c r="X155" i="4"/>
  <c r="X164" i="4"/>
  <c r="X174" i="4"/>
  <c r="X175" i="4"/>
  <c r="X213" i="4"/>
  <c r="X221" i="4"/>
  <c r="X281" i="4"/>
  <c r="X290" i="4"/>
  <c r="X301" i="4"/>
  <c r="X302" i="4"/>
  <c r="X305" i="4"/>
  <c r="X313" i="4"/>
  <c r="X315" i="4"/>
  <c r="X328" i="4"/>
  <c r="X337" i="4"/>
  <c r="X351" i="4"/>
  <c r="X360" i="4"/>
  <c r="X362" i="4"/>
  <c r="X363" i="4"/>
  <c r="X398" i="4"/>
  <c r="X406" i="4"/>
  <c r="X408" i="4"/>
  <c r="X409" i="4"/>
  <c r="X466" i="4"/>
  <c r="X467" i="4"/>
  <c r="X512" i="4"/>
  <c r="X513" i="4"/>
  <c r="X550" i="4"/>
  <c r="X559" i="4"/>
  <c r="X561" i="4"/>
  <c r="X562" i="4"/>
  <c r="X569" i="4"/>
  <c r="X573" i="4"/>
  <c r="X581" i="4"/>
  <c r="X584" i="4"/>
  <c r="X593" i="4"/>
  <c r="X596" i="4"/>
  <c r="X604" i="4"/>
  <c r="X607" i="4"/>
  <c r="X231" i="4"/>
  <c r="X232" i="4"/>
  <c r="D622" i="4"/>
  <c r="D624" i="4" s="1"/>
  <c r="F622" i="4"/>
  <c r="F624" i="4" s="1"/>
  <c r="H622" i="4"/>
  <c r="H624" i="4" s="1"/>
  <c r="J622" i="4"/>
  <c r="J624" i="4" s="1"/>
  <c r="L622" i="4"/>
  <c r="L624" i="4" s="1"/>
  <c r="N622" i="4"/>
  <c r="N624" i="4" s="1"/>
  <c r="P622" i="4"/>
  <c r="P624" i="4" s="1"/>
  <c r="R622" i="4"/>
  <c r="R624" i="4" s="1"/>
  <c r="T622" i="4"/>
  <c r="T624" i="4" s="1"/>
  <c r="V86" i="4"/>
  <c r="V87" i="4" s="1"/>
  <c r="V176" i="4"/>
  <c r="V233" i="4"/>
  <c r="V237" i="4" s="1"/>
  <c r="V303" i="4"/>
  <c r="X347" i="4"/>
  <c r="X348" i="4"/>
  <c r="V349" i="4"/>
  <c r="V353" i="4" s="1"/>
  <c r="X375" i="4"/>
  <c r="X383" i="4"/>
  <c r="X394" i="4"/>
  <c r="X395" i="4"/>
  <c r="V396" i="4"/>
  <c r="X420" i="4"/>
  <c r="X436" i="4"/>
  <c r="X444" i="4"/>
  <c r="X446" i="4"/>
  <c r="X447" i="4"/>
  <c r="V448" i="4"/>
  <c r="X470" i="4"/>
  <c r="X478" i="4"/>
  <c r="X493" i="4"/>
  <c r="X502" i="4"/>
  <c r="X504" i="4"/>
  <c r="X505" i="4"/>
  <c r="V506" i="4"/>
  <c r="X516" i="4"/>
  <c r="X525" i="4"/>
  <c r="V563" i="4"/>
  <c r="X615" i="4"/>
  <c r="X619" i="4"/>
  <c r="V635" i="4"/>
  <c r="X47" i="4"/>
  <c r="X49" i="4"/>
  <c r="X50" i="4"/>
  <c r="V51" i="4"/>
  <c r="X69" i="4"/>
  <c r="X70" i="4"/>
  <c r="V71" i="4"/>
  <c r="X97" i="4"/>
  <c r="X105" i="4"/>
  <c r="X116" i="4"/>
  <c r="X117" i="4"/>
  <c r="X119" i="4"/>
  <c r="X120" i="4"/>
  <c r="V121" i="4"/>
  <c r="X178" i="4"/>
  <c r="X199" i="4"/>
  <c r="X201" i="4"/>
  <c r="X202" i="4"/>
  <c r="V203" i="4"/>
  <c r="X235" i="4"/>
  <c r="X267" i="4"/>
  <c r="X269" i="4"/>
  <c r="X270" i="4"/>
  <c r="V271" i="4"/>
  <c r="X316" i="4"/>
  <c r="V317" i="4"/>
  <c r="V364" i="4"/>
  <c r="V410" i="4"/>
  <c r="V468" i="4"/>
  <c r="V514" i="4"/>
  <c r="X570" i="4"/>
  <c r="V571" i="4"/>
  <c r="V575" i="4" s="1"/>
  <c r="W608" i="4"/>
  <c r="E622" i="4"/>
  <c r="E624" i="4" s="1"/>
  <c r="G622" i="4"/>
  <c r="G624" i="4" s="1"/>
  <c r="I622" i="4"/>
  <c r="I624" i="4" s="1"/>
  <c r="K622" i="4"/>
  <c r="K624" i="4" s="1"/>
  <c r="M622" i="4"/>
  <c r="M624" i="4" s="1"/>
  <c r="O622" i="4"/>
  <c r="O624" i="4" s="1"/>
  <c r="Q622" i="4"/>
  <c r="Q624" i="4" s="1"/>
  <c r="S622" i="4"/>
  <c r="S624" i="4" s="1"/>
  <c r="W635" i="4"/>
  <c r="X61" i="4"/>
  <c r="X93" i="4"/>
  <c r="X107" i="4"/>
  <c r="X151" i="4"/>
  <c r="X166" i="4"/>
  <c r="X209" i="4"/>
  <c r="X223" i="4"/>
  <c r="X277" i="4"/>
  <c r="X292" i="4"/>
  <c r="X324" i="4"/>
  <c r="X339" i="4"/>
  <c r="X385" i="4"/>
  <c r="X416" i="4"/>
  <c r="X432" i="4"/>
  <c r="X480" i="4"/>
  <c r="X489" i="4"/>
  <c r="X527" i="4"/>
  <c r="X546" i="4"/>
  <c r="V585" i="4"/>
  <c r="X583" i="4"/>
  <c r="W63" i="4"/>
  <c r="X62" i="4"/>
  <c r="W95" i="4"/>
  <c r="X94" i="4"/>
  <c r="W109" i="4"/>
  <c r="X108" i="4"/>
  <c r="W153" i="4"/>
  <c r="X152" i="4"/>
  <c r="W168" i="4"/>
  <c r="X167" i="4"/>
  <c r="W211" i="4"/>
  <c r="X210" i="4"/>
  <c r="W225" i="4"/>
  <c r="X224" i="4"/>
  <c r="W279" i="4"/>
  <c r="W283" i="4" s="1"/>
  <c r="X278" i="4"/>
  <c r="W294" i="4"/>
  <c r="X293" i="4"/>
  <c r="W326" i="4"/>
  <c r="X325" i="4"/>
  <c r="W341" i="4"/>
  <c r="X340" i="4"/>
  <c r="W373" i="4"/>
  <c r="W377" i="4" s="1"/>
  <c r="W387" i="4"/>
  <c r="X386" i="4"/>
  <c r="X417" i="4"/>
  <c r="W434" i="4"/>
  <c r="X433" i="4"/>
  <c r="W482" i="4"/>
  <c r="X481" i="4"/>
  <c r="W491" i="4"/>
  <c r="X490" i="4"/>
  <c r="W529" i="4"/>
  <c r="X528" i="4"/>
  <c r="W548" i="4"/>
  <c r="X547" i="4"/>
  <c r="X592" i="4"/>
  <c r="X606" i="4"/>
  <c r="E638" i="4"/>
  <c r="G638" i="4"/>
  <c r="I638" i="4"/>
  <c r="K638" i="4"/>
  <c r="M638" i="4"/>
  <c r="O638" i="4"/>
  <c r="Q638" i="4"/>
  <c r="S638" i="4"/>
  <c r="U638" i="4"/>
  <c r="W634" i="4"/>
  <c r="X46" i="4"/>
  <c r="X58" i="4"/>
  <c r="X72" i="4"/>
  <c r="X81" i="4"/>
  <c r="X96" i="4"/>
  <c r="X104" i="4"/>
  <c r="X140" i="4"/>
  <c r="X142" i="4"/>
  <c r="X154" i="4"/>
  <c r="X163" i="4"/>
  <c r="X177" i="4"/>
  <c r="X198" i="4"/>
  <c r="X212" i="4"/>
  <c r="X220" i="4"/>
  <c r="X234" i="4"/>
  <c r="X266" i="4"/>
  <c r="X280" i="4"/>
  <c r="X289" i="4"/>
  <c r="X304" i="4"/>
  <c r="X312" i="4"/>
  <c r="X327" i="4"/>
  <c r="X336" i="4"/>
  <c r="X350" i="4"/>
  <c r="X359" i="4"/>
  <c r="X374" i="4"/>
  <c r="X382" i="4"/>
  <c r="X397" i="4"/>
  <c r="X405" i="4"/>
  <c r="W418" i="4"/>
  <c r="W422" i="4" s="1"/>
  <c r="X419" i="4"/>
  <c r="X435" i="4"/>
  <c r="X443" i="4"/>
  <c r="X469" i="4"/>
  <c r="X477" i="4"/>
  <c r="X492" i="4"/>
  <c r="X501" i="4"/>
  <c r="X515" i="4"/>
  <c r="X524" i="4"/>
  <c r="X549" i="4"/>
  <c r="X558" i="4"/>
  <c r="X572" i="4"/>
  <c r="X580" i="4"/>
  <c r="X595" i="4"/>
  <c r="X603" i="4"/>
  <c r="X618" i="4"/>
  <c r="F638" i="4"/>
  <c r="H638" i="4"/>
  <c r="J638" i="4"/>
  <c r="L638" i="4"/>
  <c r="N638" i="4"/>
  <c r="P638" i="4"/>
  <c r="R638" i="4"/>
  <c r="T638" i="4"/>
  <c r="V634" i="4"/>
  <c r="X139" i="4"/>
  <c r="V118" i="4"/>
  <c r="V631" i="4"/>
  <c r="W631" i="4"/>
  <c r="V630" i="4"/>
  <c r="W630" i="4"/>
  <c r="V411" i="4" l="1"/>
  <c r="W122" i="4"/>
  <c r="W157" i="4"/>
  <c r="X165" i="4"/>
  <c r="V52" i="4"/>
  <c r="V609" i="4"/>
  <c r="V530" i="4"/>
  <c r="W215" i="4"/>
  <c r="V75" i="4"/>
  <c r="W438" i="4"/>
  <c r="W99" i="4"/>
  <c r="V518" i="4"/>
  <c r="X621" i="4"/>
  <c r="W530" i="4"/>
  <c r="V307" i="4"/>
  <c r="V145" i="4"/>
  <c r="X617" i="4"/>
  <c r="X622" i="4" s="1"/>
  <c r="V226" i="4"/>
  <c r="X407" i="4"/>
  <c r="V365" i="4"/>
  <c r="V180" i="4"/>
  <c r="W75" i="4"/>
  <c r="W52" i="4"/>
  <c r="W353" i="4"/>
  <c r="V295" i="4"/>
  <c r="V169" i="4"/>
  <c r="W564" i="4"/>
  <c r="V99" i="4"/>
  <c r="W237" i="4"/>
  <c r="V422" i="4"/>
  <c r="V552" i="4"/>
  <c r="V598" i="4"/>
  <c r="V157" i="4"/>
  <c r="V342" i="4"/>
  <c r="W609" i="4"/>
  <c r="V564" i="4"/>
  <c r="V272" i="4"/>
  <c r="V400" i="4"/>
  <c r="V204" i="4"/>
  <c r="W449" i="4"/>
  <c r="X317" i="4"/>
  <c r="V633" i="4"/>
  <c r="W507" i="4"/>
  <c r="W110" i="4"/>
  <c r="X338" i="4"/>
  <c r="W204" i="4"/>
  <c r="V388" i="4"/>
  <c r="V215" i="4"/>
  <c r="V110" i="4"/>
  <c r="V64" i="4"/>
  <c r="X585" i="4"/>
  <c r="V507" i="4"/>
  <c r="W388" i="4"/>
  <c r="V586" i="4"/>
  <c r="V318" i="4"/>
  <c r="V330" i="4"/>
  <c r="W552" i="4"/>
  <c r="W169" i="4"/>
  <c r="W575" i="4"/>
  <c r="W272" i="4"/>
  <c r="W145" i="4"/>
  <c r="W472" i="4"/>
  <c r="X630" i="4"/>
  <c r="W598" i="4"/>
  <c r="W586" i="4"/>
  <c r="X560" i="4"/>
  <c r="W495" i="4"/>
  <c r="V495" i="4"/>
  <c r="V483" i="4"/>
  <c r="W483" i="4"/>
  <c r="V472" i="4"/>
  <c r="V449" i="4"/>
  <c r="V438" i="4"/>
  <c r="W411" i="4"/>
  <c r="W400" i="4"/>
  <c r="X361" i="4"/>
  <c r="W342" i="4"/>
  <c r="W318" i="4"/>
  <c r="W307" i="4"/>
  <c r="W295" i="4"/>
  <c r="V283" i="4"/>
  <c r="X60" i="4"/>
  <c r="W64" i="4"/>
  <c r="V637" i="4"/>
  <c r="W633" i="4"/>
  <c r="W637" i="4"/>
  <c r="W365" i="4"/>
  <c r="W518" i="4"/>
  <c r="W330" i="4"/>
  <c r="W226" i="4"/>
  <c r="W180" i="4"/>
  <c r="W87" i="4"/>
  <c r="X83" i="4"/>
  <c r="X597" i="4"/>
  <c r="X574" i="4"/>
  <c r="X306" i="4"/>
  <c r="X282" i="4"/>
  <c r="X214" i="4"/>
  <c r="X156" i="4"/>
  <c r="X608" i="4"/>
  <c r="X563" i="4"/>
  <c r="X514" i="4"/>
  <c r="X468" i="4"/>
  <c r="X410" i="4"/>
  <c r="X364" i="4"/>
  <c r="X86" i="4"/>
  <c r="X605" i="4"/>
  <c r="X582" i="4"/>
  <c r="X314" i="4"/>
  <c r="X291" i="4"/>
  <c r="X222" i="4"/>
  <c r="X144" i="4"/>
  <c r="X594" i="4"/>
  <c r="X551" i="4"/>
  <c r="X399" i="4"/>
  <c r="X352" i="4"/>
  <c r="X329" i="4"/>
  <c r="X74" i="4"/>
  <c r="X571" i="4"/>
  <c r="X303" i="4"/>
  <c r="X176" i="4"/>
  <c r="V122" i="4"/>
  <c r="X494" i="4"/>
  <c r="X437" i="4"/>
  <c r="X376" i="4"/>
  <c r="X179" i="4"/>
  <c r="X48" i="4"/>
  <c r="X233" i="4"/>
  <c r="X526" i="4"/>
  <c r="X479" i="4"/>
  <c r="X268" i="4"/>
  <c r="X106" i="4"/>
  <c r="X271" i="4"/>
  <c r="X71" i="4"/>
  <c r="X51" i="4"/>
  <c r="X396" i="4"/>
  <c r="X517" i="4"/>
  <c r="X471" i="4"/>
  <c r="X236" i="4"/>
  <c r="X98" i="4"/>
  <c r="X503" i="4"/>
  <c r="X445" i="4"/>
  <c r="X421" i="4"/>
  <c r="X384" i="4"/>
  <c r="X200" i="4"/>
  <c r="X506" i="4"/>
  <c r="X548" i="4"/>
  <c r="X491" i="4"/>
  <c r="X434" i="4"/>
  <c r="X418" i="4"/>
  <c r="X373" i="4"/>
  <c r="X279" i="4"/>
  <c r="X153" i="4"/>
  <c r="X203" i="4"/>
  <c r="X121" i="4"/>
  <c r="X118" i="4"/>
  <c r="X448" i="4"/>
  <c r="X349" i="4"/>
  <c r="X63" i="4"/>
  <c r="X635" i="4"/>
  <c r="X326" i="4"/>
  <c r="X211" i="4"/>
  <c r="X109" i="4"/>
  <c r="X141" i="4"/>
  <c r="X634" i="4"/>
  <c r="X529" i="4"/>
  <c r="X482" i="4"/>
  <c r="X387" i="4"/>
  <c r="X341" i="4"/>
  <c r="X294" i="4"/>
  <c r="X225" i="4"/>
  <c r="X168" i="4"/>
  <c r="X95" i="4"/>
  <c r="X631" i="4"/>
  <c r="V425" i="4" l="1"/>
  <c r="V624" i="4"/>
  <c r="W425" i="4"/>
  <c r="W624" i="4"/>
  <c r="X564" i="4"/>
  <c r="X411" i="4"/>
  <c r="X64" i="4"/>
  <c r="X586" i="4"/>
  <c r="X318" i="4"/>
  <c r="X365" i="4"/>
  <c r="X342" i="4"/>
  <c r="X353" i="4"/>
  <c r="X575" i="4"/>
  <c r="X472" i="4"/>
  <c r="X283" i="4"/>
  <c r="X87" i="4"/>
  <c r="X637" i="4"/>
  <c r="X633" i="4"/>
  <c r="X598" i="4"/>
  <c r="W638" i="4"/>
  <c r="X204" i="4"/>
  <c r="X388" i="4"/>
  <c r="X330" i="4"/>
  <c r="X157" i="4"/>
  <c r="X609" i="4"/>
  <c r="X215" i="4"/>
  <c r="X518" i="4"/>
  <c r="X307" i="4"/>
  <c r="X169" i="4"/>
  <c r="X295" i="4"/>
  <c r="X530" i="4"/>
  <c r="X552" i="4"/>
  <c r="X237" i="4"/>
  <c r="X52" i="4"/>
  <c r="X226" i="4"/>
  <c r="X145" i="4"/>
  <c r="X495" i="4"/>
  <c r="X272" i="4"/>
  <c r="X180" i="4"/>
  <c r="X438" i="4"/>
  <c r="X400" i="4"/>
  <c r="X75" i="4"/>
  <c r="X99" i="4"/>
  <c r="X483" i="4"/>
  <c r="X377" i="4"/>
  <c r="X110" i="4"/>
  <c r="V638" i="4"/>
  <c r="X422" i="4"/>
  <c r="X449" i="4"/>
  <c r="X507" i="4"/>
  <c r="X122" i="4"/>
  <c r="X425" i="4" l="1"/>
  <c r="X624" i="4"/>
  <c r="X638" i="4"/>
</calcChain>
</file>

<file path=xl/sharedStrings.xml><?xml version="1.0" encoding="utf-8"?>
<sst xmlns="http://schemas.openxmlformats.org/spreadsheetml/2006/main" count="2387" uniqueCount="133">
  <si>
    <t>Unknown</t>
  </si>
  <si>
    <t>Black</t>
  </si>
  <si>
    <t>Native American</t>
  </si>
  <si>
    <t>Asian</t>
  </si>
  <si>
    <t>Hispanic</t>
  </si>
  <si>
    <t>White</t>
  </si>
  <si>
    <t>Full-Time</t>
  </si>
  <si>
    <t>Part-Time</t>
  </si>
  <si>
    <t>TOTAL</t>
  </si>
  <si>
    <t>MEN</t>
  </si>
  <si>
    <t>WMN</t>
  </si>
  <si>
    <t>Total Part-Time</t>
  </si>
  <si>
    <t>Total</t>
  </si>
  <si>
    <t>Doctorate</t>
  </si>
  <si>
    <t>Multi-Racial</t>
  </si>
  <si>
    <t xml:space="preserve">PROGRAM CODE 0202-00            </t>
  </si>
  <si>
    <t>Master's</t>
  </si>
  <si>
    <t>HOSPITALITY MANAGEMENT</t>
  </si>
  <si>
    <t>PROGRAM CODE 0508-00</t>
  </si>
  <si>
    <t>URBAN TRANSPORTATION</t>
  </si>
  <si>
    <t>PROGRAM CODE 0602-00</t>
  </si>
  <si>
    <t xml:space="preserve">Master's     </t>
  </si>
  <si>
    <t>ARCH/ENVIRON. DESIGN</t>
  </si>
  <si>
    <t>TEACHING (MAT)</t>
  </si>
  <si>
    <t>PROGRAM CODE 0803-12</t>
  </si>
  <si>
    <t>LANDSCP ARCH</t>
  </si>
  <si>
    <t xml:space="preserve">PROGRAM CODE 0204-00           </t>
  </si>
  <si>
    <t>BIOINFORMATICS</t>
  </si>
  <si>
    <t xml:space="preserve">PROGRAM CODE 0499-05        </t>
  </si>
  <si>
    <t>CITY &amp; REG. PLANNING</t>
  </si>
  <si>
    <t xml:space="preserve">PROGRAM CODE 0206-00         </t>
  </si>
  <si>
    <t>BUS ADMINISTRATION</t>
  </si>
  <si>
    <t>PROGRAM CODE 0827-00</t>
  </si>
  <si>
    <t>PROGRAM CODE 0827-01</t>
  </si>
  <si>
    <t>HIGHER EDUC ADMIN</t>
  </si>
  <si>
    <t>PROGRAM CODE 0833-00</t>
  </si>
  <si>
    <t>MATH EDUCATION</t>
  </si>
  <si>
    <t>PROGRAM CODE 0834-00</t>
  </si>
  <si>
    <t>ENGINEERING</t>
  </si>
  <si>
    <t>PROGRAM CODE 0901-00</t>
  </si>
  <si>
    <t>SCIENCE EDUCATION</t>
  </si>
  <si>
    <t xml:space="preserve">PROGRAM CODE 1005-00         </t>
  </si>
  <si>
    <t xml:space="preserve">Master's    </t>
  </si>
  <si>
    <t>MUSIC</t>
  </si>
  <si>
    <t xml:space="preserve">PROGRAM CODE 1203-00         </t>
  </si>
  <si>
    <t>NURSING</t>
  </si>
  <si>
    <t xml:space="preserve">Master's </t>
  </si>
  <si>
    <t xml:space="preserve">PROGRAM CODE 1214-00     </t>
  </si>
  <si>
    <t>PUBLIC HEALTH</t>
  </si>
  <si>
    <t>ENGLISH</t>
  </si>
  <si>
    <t xml:space="preserve">PROGRAM CODE 1501-00           </t>
  </si>
  <si>
    <t>MATHEMATICS</t>
  </si>
  <si>
    <t>PSYCHOMETRICS</t>
  </si>
  <si>
    <t xml:space="preserve">PROGRAM CODE 2006-00        </t>
  </si>
  <si>
    <t xml:space="preserve">Master's   </t>
  </si>
  <si>
    <t>SOCIAL WORK</t>
  </si>
  <si>
    <t xml:space="preserve">PROGRAM CODE 2104-00         </t>
  </si>
  <si>
    <t xml:space="preserve">Master's  </t>
  </si>
  <si>
    <t xml:space="preserve">PROGRAM CODE 2204-00            </t>
  </si>
  <si>
    <t>ECONOMICS</t>
  </si>
  <si>
    <t xml:space="preserve">PROGRAM CODE 2205-00          </t>
  </si>
  <si>
    <t>HISTORY</t>
  </si>
  <si>
    <t>SOCIOLOGY</t>
  </si>
  <si>
    <t xml:space="preserve">PROGRAM CODE 2208-01           </t>
  </si>
  <si>
    <t>PROJECT MANAGEMENT</t>
  </si>
  <si>
    <t>PROGRAM CODE 0506-70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</si>
  <si>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</si>
  <si>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</si>
  <si>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</si>
  <si>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</si>
  <si>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</si>
  <si>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</si>
  <si>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</si>
  <si>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</si>
  <si>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 xml:space="preserve">PROGRAM CODE 9099-01          </t>
  </si>
  <si>
    <t>BIO-ENVIRON. SCIENCE</t>
  </si>
  <si>
    <t xml:space="preserve">Doctorate  </t>
  </si>
  <si>
    <t xml:space="preserve">PROGRAM CODE 0499-04           </t>
  </si>
  <si>
    <t xml:space="preserve">Doctorate   </t>
  </si>
  <si>
    <t xml:space="preserve">PROGRAM CODE 2205-00        </t>
  </si>
  <si>
    <t xml:space="preserve">PROGRAM CODE 2104-00           </t>
  </si>
  <si>
    <t xml:space="preserve">PROGRAM CODE 2006-00            </t>
  </si>
  <si>
    <t>INDUSTRIAL &amp; COMPUTATIONAL MATHEMATICS</t>
  </si>
  <si>
    <t xml:space="preserve">PROGRAM CODE 1702-00           </t>
  </si>
  <si>
    <t xml:space="preserve">Doctorate     </t>
  </si>
  <si>
    <t xml:space="preserve">PROGRAM CODE 1501-00        </t>
  </si>
  <si>
    <t xml:space="preserve">Doctorate </t>
  </si>
  <si>
    <t xml:space="preserve">PROGRAM CODE 1214-00           </t>
  </si>
  <si>
    <t>PROGRAM CODE 0827-02</t>
  </si>
  <si>
    <t>COMM COLL LEADERSHIP</t>
  </si>
  <si>
    <t>URBAN EDUC. LEADERSHIP</t>
  </si>
  <si>
    <t>PROGRAM CODE 0506-01</t>
  </si>
  <si>
    <t xml:space="preserve">PROGRAM CODE 0909-00  </t>
  </si>
  <si>
    <t xml:space="preserve">PROGRAM CODE 1203-00   </t>
  </si>
  <si>
    <t>ALL DEGREES</t>
  </si>
  <si>
    <t>ALL MAJORS</t>
  </si>
  <si>
    <t>MASTER'S</t>
  </si>
  <si>
    <t xml:space="preserve">DOCTORATE  </t>
  </si>
  <si>
    <t>TOTAL MASTER'S</t>
  </si>
  <si>
    <t>TOTAL DOCTORATE</t>
  </si>
  <si>
    <t>UNDECLARED</t>
  </si>
  <si>
    <t xml:space="preserve">PROGRAM CODE       </t>
  </si>
  <si>
    <t>PROFESSIONAL ACCOUNTANCY</t>
  </si>
  <si>
    <t>PROGRAM CODE 0502-01</t>
  </si>
  <si>
    <t>Hawaiian/ Pac. Is.</t>
  </si>
  <si>
    <t>International</t>
  </si>
  <si>
    <t xml:space="preserve">PROGRAM CODE 1701-00        </t>
  </si>
  <si>
    <t>ELECTRICAL ENGINEERING</t>
  </si>
  <si>
    <t>POST-BACCALAUREATE CERTIFICATE</t>
  </si>
  <si>
    <t>Post-Baccalaureate Certificate</t>
  </si>
  <si>
    <t xml:space="preserve">PROGRAM CODE 0506-70            </t>
  </si>
  <si>
    <t>TOTAL POST-BACCALAUREATE CERTIFICATE</t>
  </si>
  <si>
    <t>JOURNALISM</t>
  </si>
  <si>
    <t>Unclassified graduate student</t>
  </si>
  <si>
    <t>EDUCATIONAL ADMINISTRATION &amp; SUPERVISION</t>
  </si>
  <si>
    <t>SUSTAINABLE URBAN COMMUNITIES</t>
  </si>
  <si>
    <t xml:space="preserve">PROGRAM CODE 0204-00            </t>
  </si>
  <si>
    <t>COMMUNITY COLLEGE ADMIN &amp; INSTRUCTION</t>
  </si>
  <si>
    <t>PROGRAM CODE 0806-00</t>
  </si>
  <si>
    <t>TRANSPORTATION &amp; URBAN INFRASTRUCTURE SYSTEMS</t>
  </si>
  <si>
    <t>PROGRAM CODE 0510-02</t>
  </si>
  <si>
    <t>Fall 2019 Graduate Enrollment Data</t>
  </si>
  <si>
    <t>TERM : 201970</t>
  </si>
  <si>
    <t>Less than 1 year of full work completed</t>
  </si>
  <si>
    <t>1 or more years of full work completed</t>
  </si>
  <si>
    <t>Total full</t>
  </si>
  <si>
    <t>CONSTRUCTION MANAGEMENT</t>
  </si>
  <si>
    <t xml:space="preserve">PROGRAM CODE 0925-00    </t>
  </si>
  <si>
    <t xml:space="preserve">Bachelor's </t>
  </si>
  <si>
    <r>
      <rPr>
        <b/>
        <sz val="9"/>
        <color indexed="8"/>
        <rFont val="Arial"/>
        <family val="2"/>
      </rPr>
      <t>Full-Time</t>
    </r>
  </si>
  <si>
    <t>Total Full-time</t>
  </si>
  <si>
    <t>Total Part-time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</si>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</sst>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 Bold"/>
    </font>
    <font>
      <b/>
      <sz val="10"/>
      <name val="Arial Bold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  <fill>
      <patternFill patternType="solid">
        <fgColor theme="3" tint="-0.49998474074526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22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6" borderId="15" xfId="3" applyFont="1" applyFill="1" applyBorder="1" applyAlignment="1">
      <alignment horizontal="center" wrapText="1"/>
    </xf>
    <xf numFmtId="0" fontId="5" fillId="6" borderId="54" xfId="3" applyFont="1" applyFill="1" applyBorder="1" applyAlignment="1">
      <alignment horizontal="center" wrapText="1"/>
    </xf>
    <xf numFmtId="0" fontId="5" fillId="6" borderId="53" xfId="3" applyFont="1" applyFill="1" applyBorder="1" applyAlignment="1">
      <alignment horizont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4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1" fillId="0" borderId="0" xfId="1" applyFont="1" applyBorder="1" applyAlignment="1">
      <alignment horizontal="center" vertical="center"/>
    </xf>
    <xf numFmtId="164" fontId="4" fillId="0" borderId="0" xfId="0" applyNumberFormat="1" applyFont="1"/>
    <xf numFmtId="0" fontId="8" fillId="0" borderId="27" xfId="2" applyFont="1" applyBorder="1" applyAlignment="1">
      <alignment horizontal="left" wrapText="1"/>
    </xf>
    <xf numFmtId="0" fontId="8" fillId="0" borderId="40" xfId="2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5" fillId="6" borderId="45" xfId="3" applyFont="1" applyFill="1" applyBorder="1" applyAlignment="1">
      <alignment horizontal="center" wrapText="1"/>
    </xf>
    <xf numFmtId="0" fontId="5" fillId="6" borderId="51" xfId="3" applyFont="1" applyFill="1" applyBorder="1" applyAlignment="1">
      <alignment horizontal="center" wrapText="1"/>
    </xf>
    <xf numFmtId="0" fontId="8" fillId="0" borderId="44" xfId="2" applyFont="1" applyBorder="1" applyAlignment="1">
      <alignment horizontal="left" vertical="center" wrapText="1"/>
    </xf>
    <xf numFmtId="0" fontId="1" fillId="0" borderId="0" xfId="4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top" wrapText="1"/>
    </xf>
    <xf numFmtId="9" fontId="4" fillId="0" borderId="0" xfId="0" applyNumberFormat="1" applyFont="1" applyFill="1" applyBorder="1" applyAlignment="1" applyProtection="1"/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8" fillId="0" borderId="0" xfId="1" applyFont="1" applyBorder="1" applyAlignment="1">
      <alignment horizontal="left" wrapText="1"/>
    </xf>
    <xf numFmtId="0" fontId="8" fillId="0" borderId="17" xfId="2" applyFont="1" applyBorder="1" applyAlignment="1">
      <alignment horizontal="left" vertical="center" wrapText="1"/>
    </xf>
    <xf numFmtId="0" fontId="5" fillId="6" borderId="11" xfId="3" applyFont="1" applyFill="1" applyBorder="1" applyAlignment="1">
      <alignment horizontal="center" wrapText="1"/>
    </xf>
    <xf numFmtId="0" fontId="8" fillId="0" borderId="46" xfId="1" applyFont="1" applyBorder="1" applyAlignment="1">
      <alignment horizontal="left" wrapText="1"/>
    </xf>
    <xf numFmtId="0" fontId="0" fillId="0" borderId="0" xfId="0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54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8" fillId="0" borderId="17" xfId="1" applyFont="1" applyBorder="1" applyAlignment="1">
      <alignment horizontal="left" wrapText="1"/>
    </xf>
    <xf numFmtId="0" fontId="3" fillId="11" borderId="32" xfId="3" applyFont="1" applyFill="1" applyBorder="1" applyAlignment="1">
      <alignment horizontal="center" vertical="center" wrapText="1"/>
    </xf>
    <xf numFmtId="0" fontId="3" fillId="11" borderId="35" xfId="3" applyFont="1" applyFill="1" applyBorder="1" applyAlignment="1">
      <alignment horizontal="center" vertical="center" wrapText="1"/>
    </xf>
    <xf numFmtId="0" fontId="3" fillId="11" borderId="6" xfId="3" applyFont="1" applyFill="1" applyBorder="1" applyAlignment="1">
      <alignment horizontal="center" vertical="center" wrapText="1"/>
    </xf>
    <xf numFmtId="0" fontId="3" fillId="11" borderId="33" xfId="3" applyFont="1" applyFill="1" applyBorder="1" applyAlignment="1">
      <alignment horizontal="center" vertical="center" wrapText="1"/>
    </xf>
    <xf numFmtId="0" fontId="3" fillId="11" borderId="34" xfId="3" applyFont="1" applyFill="1" applyBorder="1" applyAlignment="1">
      <alignment horizontal="center" vertical="center" wrapText="1"/>
    </xf>
    <xf numFmtId="0" fontId="5" fillId="6" borderId="46" xfId="3" applyFont="1" applyFill="1" applyBorder="1" applyAlignment="1">
      <alignment horizontal="center" wrapText="1"/>
    </xf>
    <xf numFmtId="0" fontId="8" fillId="0" borderId="46" xfId="2" applyFont="1" applyBorder="1" applyAlignment="1">
      <alignment horizontal="left" vertical="center" wrapText="1"/>
    </xf>
    <xf numFmtId="0" fontId="5" fillId="6" borderId="4" xfId="3" applyFont="1" applyFill="1" applyBorder="1" applyAlignment="1">
      <alignment horizontal="center" wrapText="1"/>
    </xf>
    <xf numFmtId="164" fontId="8" fillId="0" borderId="17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8" fillId="0" borderId="27" xfId="2" applyNumberFormat="1" applyFont="1" applyBorder="1" applyAlignment="1">
      <alignment horizontal="center"/>
    </xf>
    <xf numFmtId="164" fontId="8" fillId="0" borderId="40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64" fontId="8" fillId="0" borderId="44" xfId="2" applyNumberFormat="1" applyFont="1" applyBorder="1" applyAlignment="1">
      <alignment horizontal="center"/>
    </xf>
    <xf numFmtId="164" fontId="8" fillId="0" borderId="26" xfId="2" applyNumberFormat="1" applyFont="1" applyBorder="1" applyAlignment="1">
      <alignment horizontal="center"/>
    </xf>
    <xf numFmtId="164" fontId="5" fillId="6" borderId="38" xfId="3" applyNumberFormat="1" applyFont="1" applyFill="1" applyBorder="1" applyAlignment="1">
      <alignment horizontal="center"/>
    </xf>
    <xf numFmtId="164" fontId="5" fillId="6" borderId="39" xfId="3" applyNumberFormat="1" applyFont="1" applyFill="1" applyBorder="1" applyAlignment="1">
      <alignment horizontal="center"/>
    </xf>
    <xf numFmtId="0" fontId="2" fillId="6" borderId="42" xfId="3" applyFont="1" applyFill="1" applyBorder="1" applyAlignment="1">
      <alignment horizontal="center"/>
    </xf>
    <xf numFmtId="0" fontId="2" fillId="6" borderId="43" xfId="3" applyFont="1" applyFill="1" applyBorder="1" applyAlignment="1">
      <alignment horizontal="center"/>
    </xf>
    <xf numFmtId="0" fontId="2" fillId="6" borderId="38" xfId="3" applyFont="1" applyFill="1" applyBorder="1" applyAlignment="1">
      <alignment horizontal="center"/>
    </xf>
    <xf numFmtId="164" fontId="5" fillId="6" borderId="43" xfId="3" applyNumberFormat="1" applyFont="1" applyFill="1" applyBorder="1" applyAlignment="1">
      <alignment horizontal="center"/>
    </xf>
    <xf numFmtId="164" fontId="5" fillId="6" borderId="41" xfId="3" applyNumberFormat="1" applyFont="1" applyFill="1" applyBorder="1" applyAlignment="1">
      <alignment horizontal="center"/>
    </xf>
    <xf numFmtId="0" fontId="2" fillId="6" borderId="39" xfId="3" applyFont="1" applyFill="1" applyBorder="1" applyAlignment="1">
      <alignment horizontal="center"/>
    </xf>
    <xf numFmtId="164" fontId="5" fillId="6" borderId="47" xfId="3" applyNumberFormat="1" applyFont="1" applyFill="1" applyBorder="1" applyAlignment="1">
      <alignment horizontal="center"/>
    </xf>
    <xf numFmtId="164" fontId="5" fillId="6" borderId="48" xfId="3" applyNumberFormat="1" applyFont="1" applyFill="1" applyBorder="1" applyAlignment="1">
      <alignment horizontal="center"/>
    </xf>
    <xf numFmtId="164" fontId="5" fillId="6" borderId="51" xfId="3" applyNumberFormat="1" applyFont="1" applyFill="1" applyBorder="1" applyAlignment="1">
      <alignment horizontal="center"/>
    </xf>
    <xf numFmtId="164" fontId="8" fillId="0" borderId="3" xfId="2" applyNumberFormat="1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164" fontId="5" fillId="6" borderId="55" xfId="3" applyNumberFormat="1" applyFont="1" applyFill="1" applyBorder="1" applyAlignment="1">
      <alignment horizontal="center"/>
    </xf>
    <xf numFmtId="164" fontId="5" fillId="6" borderId="30" xfId="3" applyNumberFormat="1" applyFont="1" applyFill="1" applyBorder="1" applyAlignment="1">
      <alignment horizontal="center"/>
    </xf>
    <xf numFmtId="164" fontId="5" fillId="6" borderId="13" xfId="3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59" xfId="2" applyNumberFormat="1" applyFont="1" applyBorder="1" applyAlignment="1">
      <alignment horizontal="center"/>
    </xf>
    <xf numFmtId="164" fontId="8" fillId="0" borderId="60" xfId="2" applyNumberFormat="1" applyFont="1" applyBorder="1" applyAlignment="1">
      <alignment horizontal="center"/>
    </xf>
    <xf numFmtId="164" fontId="5" fillId="6" borderId="45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46" xfId="2" applyNumberFormat="1" applyFont="1" applyBorder="1" applyAlignment="1">
      <alignment horizontal="center"/>
    </xf>
    <xf numFmtId="164" fontId="8" fillId="0" borderId="48" xfId="2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 vertical="top"/>
    </xf>
    <xf numFmtId="164" fontId="8" fillId="0" borderId="17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27" xfId="2" applyNumberFormat="1" applyFont="1" applyBorder="1" applyAlignment="1">
      <alignment horizontal="center" vertical="center"/>
    </xf>
    <xf numFmtId="164" fontId="8" fillId="0" borderId="40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164" fontId="8" fillId="0" borderId="44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50" xfId="2" applyNumberFormat="1" applyFont="1" applyBorder="1" applyAlignment="1">
      <alignment horizontal="center"/>
    </xf>
    <xf numFmtId="164" fontId="8" fillId="0" borderId="0" xfId="4" applyNumberFormat="1" applyFont="1" applyBorder="1" applyAlignment="1">
      <alignment horizontal="center" vertical="top"/>
    </xf>
    <xf numFmtId="164" fontId="8" fillId="0" borderId="28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8" fillId="0" borderId="31" xfId="1" applyNumberFormat="1" applyFont="1" applyBorder="1" applyAlignment="1">
      <alignment horizontal="center"/>
    </xf>
    <xf numFmtId="164" fontId="5" fillId="6" borderId="54" xfId="3" applyNumberFormat="1" applyFont="1" applyFill="1" applyBorder="1" applyAlignment="1">
      <alignment horizontal="center" wrapText="1"/>
    </xf>
    <xf numFmtId="164" fontId="8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8" fillId="0" borderId="47" xfId="1" applyNumberFormat="1" applyFont="1" applyBorder="1" applyAlignment="1">
      <alignment horizontal="center"/>
    </xf>
    <xf numFmtId="164" fontId="8" fillId="0" borderId="48" xfId="1" applyNumberFormat="1" applyFont="1" applyBorder="1" applyAlignment="1">
      <alignment horizontal="center"/>
    </xf>
    <xf numFmtId="164" fontId="8" fillId="0" borderId="51" xfId="1" applyNumberFormat="1" applyFont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4" xfId="1" applyNumberFormat="1" applyFont="1" applyBorder="1" applyAlignment="1">
      <alignment horizontal="center"/>
    </xf>
    <xf numFmtId="164" fontId="8" fillId="0" borderId="26" xfId="1" applyNumberFormat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47" xfId="1" applyFont="1" applyBorder="1" applyAlignment="1">
      <alignment horizontal="center"/>
    </xf>
    <xf numFmtId="164" fontId="8" fillId="0" borderId="49" xfId="1" applyNumberFormat="1" applyFont="1" applyBorder="1" applyAlignment="1">
      <alignment horizontal="center"/>
    </xf>
    <xf numFmtId="164" fontId="8" fillId="0" borderId="50" xfId="1" applyNumberFormat="1" applyFont="1" applyBorder="1" applyAlignment="1">
      <alignment horizontal="center"/>
    </xf>
    <xf numFmtId="0" fontId="1" fillId="0" borderId="48" xfId="1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164" fontId="8" fillId="0" borderId="61" xfId="2" applyNumberFormat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164" fontId="8" fillId="0" borderId="25" xfId="2" applyNumberFormat="1" applyFont="1" applyBorder="1" applyAlignment="1">
      <alignment horizontal="center"/>
    </xf>
    <xf numFmtId="164" fontId="8" fillId="0" borderId="31" xfId="2" applyNumberFormat="1" applyFont="1" applyBorder="1" applyAlignment="1">
      <alignment horizontal="center"/>
    </xf>
    <xf numFmtId="0" fontId="2" fillId="6" borderId="49" xfId="3" applyFont="1" applyFill="1" applyBorder="1" applyAlignment="1">
      <alignment horizontal="center"/>
    </xf>
    <xf numFmtId="0" fontId="2" fillId="6" borderId="50" xfId="3" applyFont="1" applyFill="1" applyBorder="1" applyAlignment="1">
      <alignment horizontal="center"/>
    </xf>
    <xf numFmtId="0" fontId="2" fillId="6" borderId="47" xfId="3" applyFont="1" applyFill="1" applyBorder="1" applyAlignment="1">
      <alignment horizontal="center"/>
    </xf>
    <xf numFmtId="164" fontId="5" fillId="6" borderId="50" xfId="3" applyNumberFormat="1" applyFont="1" applyFill="1" applyBorder="1" applyAlignment="1">
      <alignment horizontal="center"/>
    </xf>
    <xf numFmtId="164" fontId="5" fillId="6" borderId="49" xfId="3" applyNumberFormat="1" applyFont="1" applyFill="1" applyBorder="1" applyAlignment="1">
      <alignment horizontal="center"/>
    </xf>
    <xf numFmtId="0" fontId="2" fillId="6" borderId="56" xfId="3" applyFont="1" applyFill="1" applyBorder="1" applyAlignment="1">
      <alignment horizontal="center"/>
    </xf>
    <xf numFmtId="0" fontId="2" fillId="6" borderId="57" xfId="3" applyFont="1" applyFill="1" applyBorder="1" applyAlignment="1">
      <alignment horizontal="center"/>
    </xf>
    <xf numFmtId="0" fontId="2" fillId="6" borderId="55" xfId="3" applyFont="1" applyFill="1" applyBorder="1" applyAlignment="1">
      <alignment horizontal="center"/>
    </xf>
    <xf numFmtId="164" fontId="5" fillId="6" borderId="57" xfId="3" applyNumberFormat="1" applyFont="1" applyFill="1" applyBorder="1" applyAlignment="1">
      <alignment horizontal="center"/>
    </xf>
    <xf numFmtId="164" fontId="5" fillId="6" borderId="56" xfId="3" applyNumberFormat="1" applyFont="1" applyFill="1" applyBorder="1" applyAlignment="1">
      <alignment horizontal="center"/>
    </xf>
    <xf numFmtId="164" fontId="6" fillId="2" borderId="62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51" xfId="2" applyNumberFormat="1" applyFont="1" applyBorder="1" applyAlignment="1">
      <alignment horizontal="center"/>
    </xf>
    <xf numFmtId="164" fontId="5" fillId="6" borderId="42" xfId="3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164" fontId="3" fillId="10" borderId="22" xfId="0" applyNumberFormat="1" applyFont="1" applyFill="1" applyBorder="1" applyAlignment="1">
      <alignment horizontal="center"/>
    </xf>
    <xf numFmtId="164" fontId="3" fillId="10" borderId="7" xfId="0" applyNumberFormat="1" applyFont="1" applyFill="1" applyBorder="1" applyAlignment="1">
      <alignment horizontal="center"/>
    </xf>
    <xf numFmtId="164" fontId="12" fillId="12" borderId="22" xfId="0" applyNumberFormat="1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 vertical="center"/>
    </xf>
    <xf numFmtId="0" fontId="3" fillId="10" borderId="5" xfId="2" applyFont="1" applyFill="1" applyBorder="1" applyAlignment="1">
      <alignment horizontal="center" vertical="center"/>
    </xf>
    <xf numFmtId="0" fontId="3" fillId="10" borderId="12" xfId="2" applyFont="1" applyFill="1" applyBorder="1" applyAlignment="1">
      <alignment horizontal="center" vertical="center"/>
    </xf>
    <xf numFmtId="0" fontId="3" fillId="10" borderId="14" xfId="2" applyFont="1" applyFill="1" applyBorder="1" applyAlignment="1">
      <alignment horizontal="center" vertical="center"/>
    </xf>
    <xf numFmtId="0" fontId="3" fillId="10" borderId="13" xfId="2" applyFont="1" applyFill="1" applyBorder="1" applyAlignment="1">
      <alignment horizontal="center" vertical="center"/>
    </xf>
    <xf numFmtId="0" fontId="3" fillId="10" borderId="3" xfId="2" applyFont="1" applyFill="1" applyBorder="1" applyAlignment="1">
      <alignment horizontal="left" vertical="center" wrapText="1"/>
    </xf>
    <xf numFmtId="0" fontId="3" fillId="10" borderId="0" xfId="2" applyFont="1" applyFill="1" applyBorder="1" applyAlignment="1">
      <alignment horizontal="left" vertical="center" wrapText="1"/>
    </xf>
    <xf numFmtId="0" fontId="3" fillId="10" borderId="4" xfId="2" applyFont="1" applyFill="1" applyBorder="1" applyAlignment="1">
      <alignment horizontal="left"/>
    </xf>
    <xf numFmtId="0" fontId="3" fillId="10" borderId="5" xfId="2" applyFont="1" applyFill="1" applyBorder="1" applyAlignment="1">
      <alignment horizontal="left"/>
    </xf>
    <xf numFmtId="0" fontId="3" fillId="10" borderId="13" xfId="2" applyFont="1" applyFill="1" applyBorder="1" applyAlignment="1">
      <alignment horizontal="left"/>
    </xf>
    <xf numFmtId="0" fontId="5" fillId="4" borderId="9" xfId="2" applyFont="1" applyFill="1" applyBorder="1" applyAlignment="1">
      <alignment horizontal="left" vertical="center"/>
    </xf>
    <xf numFmtId="0" fontId="5" fillId="4" borderId="10" xfId="2" applyFont="1" applyFill="1" applyBorder="1" applyAlignment="1">
      <alignment horizontal="left" vertical="center"/>
    </xf>
    <xf numFmtId="0" fontId="5" fillId="4" borderId="11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11" xfId="2" applyFont="1" applyFill="1" applyBorder="1" applyAlignment="1">
      <alignment vertical="center"/>
    </xf>
    <xf numFmtId="0" fontId="3" fillId="5" borderId="9" xfId="2" applyFont="1" applyFill="1" applyBorder="1" applyAlignment="1">
      <alignment vertical="center"/>
    </xf>
    <xf numFmtId="0" fontId="3" fillId="5" borderId="10" xfId="2" applyFont="1" applyFill="1" applyBorder="1" applyAlignment="1">
      <alignment vertical="center"/>
    </xf>
    <xf numFmtId="0" fontId="3" fillId="5" borderId="11" xfId="2" applyFont="1" applyFill="1" applyBorder="1" applyAlignment="1">
      <alignment vertic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3" fillId="10" borderId="1" xfId="2" applyFont="1" applyFill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 wrapText="1"/>
    </xf>
    <xf numFmtId="0" fontId="3" fillId="9" borderId="3" xfId="2" applyFont="1" applyFill="1" applyBorder="1" applyAlignment="1">
      <alignment horizontal="left" vertical="center" wrapText="1"/>
    </xf>
    <xf numFmtId="0" fontId="3" fillId="9" borderId="0" xfId="2" applyFont="1" applyFill="1" applyBorder="1" applyAlignment="1">
      <alignment horizontal="left" vertical="center" wrapText="1"/>
    </xf>
    <xf numFmtId="0" fontId="3" fillId="9" borderId="4" xfId="2" applyFont="1" applyFill="1" applyBorder="1" applyAlignment="1">
      <alignment horizontal="left"/>
    </xf>
    <xf numFmtId="0" fontId="3" fillId="9" borderId="5" xfId="2" applyFont="1" applyFill="1" applyBorder="1" applyAlignment="1">
      <alignment horizontal="left"/>
    </xf>
    <xf numFmtId="0" fontId="5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left" vertical="center" wrapText="1"/>
    </xf>
    <xf numFmtId="0" fontId="5" fillId="4" borderId="11" xfId="2" applyFont="1" applyFill="1" applyBorder="1" applyAlignment="1">
      <alignment horizontal="left" vertical="center" wrapText="1"/>
    </xf>
    <xf numFmtId="0" fontId="5" fillId="7" borderId="9" xfId="2" applyFont="1" applyFill="1" applyBorder="1" applyAlignment="1">
      <alignment horizontal="left" vertical="center"/>
    </xf>
    <xf numFmtId="0" fontId="5" fillId="7" borderId="10" xfId="2" applyFont="1" applyFill="1" applyBorder="1" applyAlignment="1">
      <alignment horizontal="left" vertical="center"/>
    </xf>
    <xf numFmtId="0" fontId="5" fillId="7" borderId="11" xfId="2" applyFont="1" applyFill="1" applyBorder="1" applyAlignment="1">
      <alignment horizontal="left" vertical="center"/>
    </xf>
    <xf numFmtId="0" fontId="11" fillId="8" borderId="6" xfId="2" applyFont="1" applyFill="1" applyBorder="1" applyAlignment="1">
      <alignment horizontal="center" vertical="center"/>
    </xf>
    <xf numFmtId="0" fontId="11" fillId="8" borderId="7" xfId="2" applyFont="1" applyFill="1" applyBorder="1" applyAlignment="1">
      <alignment horizontal="center" vertical="center"/>
    </xf>
    <xf numFmtId="0" fontId="11" fillId="8" borderId="8" xfId="2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/>
    </xf>
    <xf numFmtId="0" fontId="3" fillId="9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left" vertical="center" wrapText="1"/>
    </xf>
    <xf numFmtId="0" fontId="3" fillId="5" borderId="9" xfId="1" applyFont="1" applyFill="1" applyBorder="1" applyAlignment="1">
      <alignment vertical="center" wrapText="1"/>
    </xf>
    <xf numFmtId="0" fontId="3" fillId="5" borderId="10" xfId="1" applyFont="1" applyFill="1" applyBorder="1" applyAlignment="1">
      <alignment vertical="center" wrapText="1"/>
    </xf>
    <xf numFmtId="0" fontId="3" fillId="5" borderId="11" xfId="1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left" vertical="center"/>
    </xf>
    <xf numFmtId="0" fontId="5" fillId="7" borderId="10" xfId="1" applyFont="1" applyFill="1" applyBorder="1" applyAlignment="1">
      <alignment horizontal="left" vertical="center"/>
    </xf>
    <xf numFmtId="0" fontId="5" fillId="7" borderId="11" xfId="1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center"/>
    </xf>
    <xf numFmtId="0" fontId="5" fillId="4" borderId="9" xfId="1" applyFont="1" applyFill="1" applyBorder="1" applyAlignment="1">
      <alignment horizontal="left" vertical="center" wrapText="1"/>
    </xf>
    <xf numFmtId="0" fontId="5" fillId="4" borderId="10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3" fillId="5" borderId="12" xfId="1" applyFont="1" applyFill="1" applyBorder="1" applyAlignment="1">
      <alignment vertical="center" wrapText="1"/>
    </xf>
    <xf numFmtId="0" fontId="3" fillId="5" borderId="14" xfId="1" applyFont="1" applyFill="1" applyBorder="1" applyAlignment="1">
      <alignment vertical="center" wrapText="1"/>
    </xf>
    <xf numFmtId="0" fontId="3" fillId="5" borderId="13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4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left" vertical="center"/>
    </xf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3" borderId="9" xfId="4" applyFont="1" applyFill="1" applyBorder="1" applyAlignment="1">
      <alignment vertical="center" wrapText="1"/>
    </xf>
    <xf numFmtId="0" fontId="5" fillId="3" borderId="10" xfId="4" applyFont="1" applyFill="1" applyBorder="1" applyAlignment="1">
      <alignment vertical="center" wrapText="1"/>
    </xf>
    <xf numFmtId="0" fontId="5" fillId="3" borderId="11" xfId="4" applyFont="1" applyFill="1" applyBorder="1" applyAlignment="1">
      <alignment vertical="center" wrapText="1"/>
    </xf>
    <xf numFmtId="0" fontId="5" fillId="4" borderId="9" xfId="4" applyFont="1" applyFill="1" applyBorder="1" applyAlignment="1">
      <alignment horizontal="left" vertical="center" wrapText="1"/>
    </xf>
    <xf numFmtId="0" fontId="5" fillId="4" borderId="10" xfId="4" applyFont="1" applyFill="1" applyBorder="1" applyAlignment="1">
      <alignment horizontal="left" vertical="center" wrapText="1"/>
    </xf>
    <xf numFmtId="0" fontId="5" fillId="4" borderId="11" xfId="4" applyFont="1" applyFill="1" applyBorder="1" applyAlignment="1">
      <alignment horizontal="left" vertical="center" wrapText="1"/>
    </xf>
    <xf numFmtId="0" fontId="5" fillId="7" borderId="9" xfId="2" applyFont="1" applyFill="1" applyBorder="1" applyAlignment="1">
      <alignment vertical="center"/>
    </xf>
    <xf numFmtId="0" fontId="5" fillId="7" borderId="10" xfId="2" applyFont="1" applyFill="1" applyBorder="1" applyAlignment="1">
      <alignment vertical="center"/>
    </xf>
    <xf numFmtId="0" fontId="5" fillId="7" borderId="11" xfId="2" applyFont="1" applyFill="1" applyBorder="1" applyAlignment="1">
      <alignment vertical="center"/>
    </xf>
    <xf numFmtId="0" fontId="3" fillId="5" borderId="9" xfId="4" applyFont="1" applyFill="1" applyBorder="1" applyAlignment="1">
      <alignment vertical="center" wrapText="1"/>
    </xf>
    <xf numFmtId="0" fontId="3" fillId="5" borderId="10" xfId="4" applyFont="1" applyFill="1" applyBorder="1" applyAlignment="1">
      <alignment vertical="center" wrapText="1"/>
    </xf>
    <xf numFmtId="0" fontId="3" fillId="5" borderId="11" xfId="4" applyFont="1" applyFill="1" applyBorder="1" applyAlignment="1">
      <alignment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vertical="center" wrapText="1"/>
    </xf>
    <xf numFmtId="0" fontId="5" fillId="3" borderId="5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/>
    </xf>
    <xf numFmtId="0" fontId="5" fillId="3" borderId="36" xfId="1" applyFont="1" applyFill="1" applyBorder="1" applyAlignment="1">
      <alignment vertical="center" wrapText="1"/>
    </xf>
    <xf numFmtId="0" fontId="5" fillId="3" borderId="37" xfId="1" applyFont="1" applyFill="1" applyBorder="1" applyAlignment="1">
      <alignment vertical="center" wrapText="1"/>
    </xf>
    <xf numFmtId="0" fontId="5" fillId="3" borderId="37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7" borderId="9" xfId="1" applyFont="1" applyFill="1" applyBorder="1" applyAlignment="1">
      <alignment horizontal="left" vertical="center" wrapText="1"/>
    </xf>
    <xf numFmtId="0" fontId="5" fillId="7" borderId="10" xfId="1" applyFont="1" applyFill="1" applyBorder="1" applyAlignment="1">
      <alignment horizontal="left" vertical="center" wrapText="1"/>
    </xf>
    <xf numFmtId="0" fontId="5" fillId="7" borderId="11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vertical="center" wrapText="1"/>
    </xf>
    <xf numFmtId="0" fontId="5" fillId="3" borderId="10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5" fillId="7" borderId="9" xfId="2" applyFont="1" applyFill="1" applyBorder="1" applyAlignment="1">
      <alignment horizontal="left" vertical="center" wrapText="1"/>
    </xf>
    <xf numFmtId="0" fontId="5" fillId="7" borderId="10" xfId="2" applyFont="1" applyFill="1" applyBorder="1" applyAlignment="1">
      <alignment horizontal="left" vertical="center" wrapText="1"/>
    </xf>
    <xf numFmtId="0" fontId="5" fillId="7" borderId="11" xfId="2" applyFont="1" applyFill="1" applyBorder="1" applyAlignment="1">
      <alignment horizontal="left" vertical="center" wrapText="1"/>
    </xf>
    <xf numFmtId="0" fontId="3" fillId="10" borderId="6" xfId="2" applyFont="1" applyFill="1" applyBorder="1" applyAlignment="1">
      <alignment horizontal="center"/>
    </xf>
    <xf numFmtId="0" fontId="3" fillId="10" borderId="7" xfId="2" applyFont="1" applyFill="1" applyBorder="1" applyAlignment="1">
      <alignment horizontal="center"/>
    </xf>
    <xf numFmtId="0" fontId="5" fillId="7" borderId="9" xfId="4" applyFont="1" applyFill="1" applyBorder="1" applyAlignment="1">
      <alignment horizontal="left" vertical="center" wrapText="1"/>
    </xf>
    <xf numFmtId="0" fontId="5" fillId="7" borderId="10" xfId="4" applyFont="1" applyFill="1" applyBorder="1" applyAlignment="1">
      <alignment horizontal="left" vertical="center" wrapText="1"/>
    </xf>
    <xf numFmtId="0" fontId="5" fillId="7" borderId="11" xfId="4" applyFont="1" applyFill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5" borderId="2" xfId="2" applyFont="1" applyFill="1" applyBorder="1" applyAlignment="1">
      <alignment horizontal="left" vertical="center" wrapText="1"/>
    </xf>
    <xf numFmtId="0" fontId="3" fillId="5" borderId="2" xfId="2" applyFont="1" applyFill="1" applyBorder="1" applyAlignment="1">
      <alignment horizontal="center" vertical="center"/>
    </xf>
    <xf numFmtId="0" fontId="3" fillId="5" borderId="1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left" vertical="center" wrapText="1"/>
    </xf>
    <xf numFmtId="0" fontId="3" fillId="5" borderId="0" xfId="2" applyFont="1" applyFill="1" applyBorder="1" applyAlignment="1">
      <alignment horizontal="left" vertical="center" wrapText="1"/>
    </xf>
    <xf numFmtId="0" fontId="3" fillId="5" borderId="5" xfId="2" applyFont="1" applyFill="1" applyBorder="1" applyAlignment="1">
      <alignment horizontal="center" vertical="center"/>
    </xf>
    <xf numFmtId="0" fontId="3" fillId="5" borderId="14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left"/>
    </xf>
    <xf numFmtId="0" fontId="3" fillId="5" borderId="5" xfId="2" applyFont="1" applyFill="1" applyBorder="1" applyAlignment="1">
      <alignment horizontal="left"/>
    </xf>
    <xf numFmtId="0" fontId="3" fillId="5" borderId="13" xfId="2" applyFont="1" applyFill="1" applyBorder="1" applyAlignment="1">
      <alignment horizontal="center" vertical="center"/>
    </xf>
    <xf numFmtId="0" fontId="5" fillId="7" borderId="9" xfId="1" applyFont="1" applyFill="1" applyBorder="1" applyAlignment="1">
      <alignment vertical="center" wrapText="1"/>
    </xf>
    <xf numFmtId="0" fontId="2" fillId="3" borderId="52" xfId="4" applyFont="1" applyFill="1" applyBorder="1" applyAlignment="1">
      <alignment horizontal="left" vertical="center"/>
    </xf>
    <xf numFmtId="164" fontId="8" fillId="0" borderId="17" xfId="4" applyNumberFormat="1" applyFont="1" applyBorder="1" applyAlignment="1">
      <alignment horizontal="center" vertical="center"/>
    </xf>
    <xf numFmtId="164" fontId="8" fillId="0" borderId="19" xfId="4" applyNumberFormat="1" applyFont="1" applyBorder="1" applyAlignment="1">
      <alignment horizontal="center" vertical="center"/>
    </xf>
    <xf numFmtId="164" fontId="8" fillId="0" borderId="20" xfId="4" applyNumberFormat="1" applyFont="1" applyBorder="1" applyAlignment="1">
      <alignment horizontal="center" vertical="center"/>
    </xf>
    <xf numFmtId="164" fontId="8" fillId="0" borderId="26" xfId="4" applyNumberFormat="1" applyFont="1" applyBorder="1" applyAlignment="1">
      <alignment horizontal="center" vertical="center"/>
    </xf>
    <xf numFmtId="164" fontId="8" fillId="0" borderId="18" xfId="4" applyNumberFormat="1" applyFont="1" applyBorder="1" applyAlignment="1">
      <alignment horizontal="center" vertical="center"/>
    </xf>
    <xf numFmtId="164" fontId="8" fillId="0" borderId="25" xfId="4" applyNumberFormat="1" applyFont="1" applyBorder="1" applyAlignment="1">
      <alignment horizontal="center" vertical="center"/>
    </xf>
    <xf numFmtId="0" fontId="1" fillId="0" borderId="18" xfId="4" applyFont="1" applyBorder="1" applyAlignment="1">
      <alignment horizontal="center" vertical="center"/>
    </xf>
    <xf numFmtId="0" fontId="1" fillId="0" borderId="19" xfId="4" applyFont="1" applyBorder="1" applyAlignment="1">
      <alignment horizontal="center" vertical="center"/>
    </xf>
    <xf numFmtId="164" fontId="8" fillId="0" borderId="18" xfId="3" applyNumberFormat="1" applyFont="1" applyBorder="1" applyAlignment="1">
      <alignment horizontal="center" vertical="center"/>
    </xf>
    <xf numFmtId="164" fontId="8" fillId="0" borderId="19" xfId="3" applyNumberFormat="1" applyFont="1" applyBorder="1" applyAlignment="1">
      <alignment horizontal="center" vertical="center"/>
    </xf>
    <xf numFmtId="164" fontId="8" fillId="0" borderId="28" xfId="3" applyNumberFormat="1" applyFont="1" applyBorder="1" applyAlignment="1">
      <alignment horizontal="center" vertical="center"/>
    </xf>
    <xf numFmtId="0" fontId="14" fillId="7" borderId="10" xfId="1" applyFont="1" applyFill="1" applyBorder="1" applyAlignment="1">
      <alignment vertical="center"/>
    </xf>
    <xf numFmtId="0" fontId="15" fillId="3" borderId="10" xfId="4" applyFont="1" applyFill="1" applyBorder="1" applyAlignment="1">
      <alignment horizontal="left" vertical="center"/>
    </xf>
    <xf numFmtId="0" fontId="1" fillId="0" borderId="20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164" fontId="8" fillId="0" borderId="20" xfId="3" applyNumberFormat="1" applyFont="1" applyBorder="1" applyAlignment="1">
      <alignment horizontal="center" vertical="center"/>
    </xf>
    <xf numFmtId="164" fontId="8" fillId="0" borderId="21" xfId="3" applyNumberFormat="1" applyFont="1" applyBorder="1" applyAlignment="1">
      <alignment horizontal="center" vertical="center"/>
    </xf>
    <xf numFmtId="164" fontId="8" fillId="0" borderId="31" xfId="3" applyNumberFormat="1" applyFont="1" applyBorder="1" applyAlignment="1">
      <alignment horizontal="center" vertical="center"/>
    </xf>
    <xf numFmtId="164" fontId="8" fillId="0" borderId="21" xfId="4" applyNumberFormat="1" applyFont="1" applyBorder="1" applyAlignment="1">
      <alignment horizontal="center" vertical="center"/>
    </xf>
    <xf numFmtId="0" fontId="15" fillId="3" borderId="11" xfId="4" applyFont="1" applyFill="1" applyBorder="1" applyAlignment="1">
      <alignment horizontal="left" vertical="center"/>
    </xf>
    <xf numFmtId="164" fontId="5" fillId="6" borderId="38" xfId="1" applyNumberFormat="1" applyFont="1" applyFill="1" applyBorder="1" applyAlignment="1">
      <alignment horizontal="center" vertical="center"/>
    </xf>
    <xf numFmtId="164" fontId="5" fillId="6" borderId="39" xfId="1" applyNumberFormat="1" applyFont="1" applyFill="1" applyBorder="1" applyAlignment="1">
      <alignment horizontal="center" vertical="center"/>
    </xf>
    <xf numFmtId="164" fontId="5" fillId="6" borderId="42" xfId="1" applyNumberFormat="1" applyFont="1" applyFill="1" applyBorder="1" applyAlignment="1">
      <alignment horizontal="center" vertical="center"/>
    </xf>
    <xf numFmtId="164" fontId="5" fillId="6" borderId="43" xfId="1" applyNumberFormat="1" applyFont="1" applyFill="1" applyBorder="1" applyAlignment="1">
      <alignment horizontal="center" vertical="center"/>
    </xf>
    <xf numFmtId="0" fontId="2" fillId="6" borderId="38" xfId="1" applyFont="1" applyFill="1" applyBorder="1" applyAlignment="1">
      <alignment horizontal="center" vertical="center"/>
    </xf>
    <xf numFmtId="0" fontId="2" fillId="6" borderId="39" xfId="1" applyFont="1" applyFill="1" applyBorder="1" applyAlignment="1">
      <alignment horizontal="center" vertical="center"/>
    </xf>
    <xf numFmtId="0" fontId="2" fillId="6" borderId="42" xfId="1" applyFont="1" applyFill="1" applyBorder="1" applyAlignment="1">
      <alignment horizontal="center" vertical="center"/>
    </xf>
    <xf numFmtId="0" fontId="2" fillId="6" borderId="43" xfId="1" applyFont="1" applyFill="1" applyBorder="1" applyAlignment="1">
      <alignment horizontal="center" vertical="center"/>
    </xf>
    <xf numFmtId="164" fontId="5" fillId="6" borderId="38" xfId="3" applyNumberFormat="1" applyFont="1" applyFill="1" applyBorder="1" applyAlignment="1">
      <alignment horizontal="center" vertical="center"/>
    </xf>
    <xf numFmtId="164" fontId="5" fillId="6" borderId="39" xfId="3" applyNumberFormat="1" applyFont="1" applyFill="1" applyBorder="1" applyAlignment="1">
      <alignment horizontal="center" vertical="center"/>
    </xf>
    <xf numFmtId="164" fontId="5" fillId="6" borderId="45" xfId="3" applyNumberFormat="1" applyFont="1" applyFill="1" applyBorder="1" applyAlignment="1">
      <alignment horizontal="center" vertical="center"/>
    </xf>
    <xf numFmtId="0" fontId="3" fillId="13" borderId="9" xfId="4" applyFont="1" applyFill="1" applyBorder="1" applyAlignment="1">
      <alignment horizontal="left" vertical="center"/>
    </xf>
    <xf numFmtId="0" fontId="1" fillId="0" borderId="26" xfId="4" applyFont="1" applyBorder="1" applyAlignment="1">
      <alignment horizontal="center" vertical="center"/>
    </xf>
    <xf numFmtId="0" fontId="3" fillId="13" borderId="10" xfId="4" applyFont="1" applyFill="1" applyBorder="1" applyAlignment="1">
      <alignment horizontal="left" vertical="center"/>
    </xf>
    <xf numFmtId="0" fontId="5" fillId="6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164" fontId="6" fillId="2" borderId="63" xfId="0" applyNumberFormat="1" applyFont="1" applyFill="1" applyBorder="1" applyAlignment="1">
      <alignment horizontal="center" vertical="center"/>
    </xf>
    <xf numFmtId="164" fontId="5" fillId="2" borderId="64" xfId="1" applyNumberFormat="1" applyFont="1" applyFill="1" applyBorder="1" applyAlignment="1">
      <alignment horizontal="center" vertical="center"/>
    </xf>
    <xf numFmtId="164" fontId="5" fillId="2" borderId="65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66" xfId="1" applyNumberFormat="1" applyFont="1" applyFill="1" applyBorder="1" applyAlignment="1">
      <alignment horizontal="center" vertical="center"/>
    </xf>
    <xf numFmtId="164" fontId="5" fillId="2" borderId="67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5" fillId="6" borderId="11" xfId="2" applyFont="1" applyFill="1" applyBorder="1" applyAlignment="1">
      <alignment horizontal="center" vertical="center" wrapText="1"/>
    </xf>
    <xf numFmtId="164" fontId="8" fillId="0" borderId="47" xfId="2" applyNumberFormat="1" applyFont="1" applyBorder="1" applyAlignment="1">
      <alignment horizontal="center"/>
    </xf>
  </cellXfs>
  <cellStyles count="5">
    <cellStyle name="Normal" xfId="0" builtinId="0"/>
    <cellStyle name="Normal_Sheet1" xfId="1"/>
    <cellStyle name="Normal_Sheet1_1" xfId="4"/>
    <cellStyle name="Normal_Sheet2" xfId="2"/>
    <cellStyle name="Normal_UG" xfId="3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0"/>
  <sheetViews>
    <sheetView tabSelected="1" topLeftCell="A492" zoomScale="87" zoomScaleNormal="87" workbookViewId="0">
      <selection activeCell="M592" sqref="M592"/>
    </sheetView>
  </sheetViews>
  <sheetFormatPr defaultColWidth="9.1796875" defaultRowHeight="13" x14ac:dyDescent="0.25"/>
  <cols>
    <col min="1" max="1" width="15" style="3" customWidth="1"/>
    <col min="2" max="2" width="11.81640625" style="17" customWidth="1"/>
    <col min="3" max="3" width="23.81640625" style="4" customWidth="1"/>
    <col min="4" max="4" width="6.453125" style="80" customWidth="1"/>
    <col min="5" max="5" width="5.7265625" style="80" customWidth="1"/>
    <col min="6" max="7" width="7.7265625" style="80" customWidth="1"/>
    <col min="8" max="8" width="5.1796875" style="80" customWidth="1"/>
    <col min="9" max="9" width="5.7265625" style="80" customWidth="1"/>
    <col min="10" max="10" width="8.1796875" style="80" customWidth="1"/>
    <col min="11" max="11" width="8" style="80" customWidth="1"/>
    <col min="12" max="12" width="5.26953125" style="80" customWidth="1"/>
    <col min="13" max="13" width="5.81640625" style="80" customWidth="1"/>
    <col min="14" max="14" width="5.7265625" style="80" customWidth="1"/>
    <col min="15" max="15" width="6.26953125" style="80" customWidth="1"/>
    <col min="16" max="16" width="5.26953125" style="80" customWidth="1"/>
    <col min="17" max="17" width="6.1796875" style="80" customWidth="1"/>
    <col min="18" max="19" width="6.54296875" style="80" customWidth="1"/>
    <col min="20" max="20" width="5.26953125" style="80" customWidth="1"/>
    <col min="21" max="22" width="6.26953125" style="80" customWidth="1"/>
    <col min="23" max="23" width="6.81640625" style="80" customWidth="1"/>
    <col min="24" max="24" width="6.7265625" style="80" customWidth="1"/>
    <col min="25" max="16384" width="9.1796875" style="3"/>
  </cols>
  <sheetData>
    <row r="1" spans="1:24" s="2" customFormat="1" ht="21.75" customHeight="1" thickBot="1" x14ac:dyDescent="0.3">
      <c r="A1" s="194" t="s">
        <v>121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4" s="2" customFormat="1" ht="24" customHeight="1" thickBot="1" x14ac:dyDescent="0.3">
      <c r="A2" s="185" t="s">
        <v>108</v>
      </c>
      <c r="B2" s="186"/>
      <c r="C2" s="187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2" customFormat="1" ht="15" customHeight="1" x14ac:dyDescent="0.25">
      <c r="A3" s="170" t="s">
        <v>115</v>
      </c>
      <c r="B3" s="171"/>
      <c r="C3" s="171"/>
      <c r="D3" s="149" t="s">
        <v>1</v>
      </c>
      <c r="E3" s="149"/>
      <c r="F3" s="149" t="s">
        <v>2</v>
      </c>
      <c r="G3" s="149"/>
      <c r="H3" s="149" t="s">
        <v>3</v>
      </c>
      <c r="I3" s="149"/>
      <c r="J3" s="149" t="s">
        <v>104</v>
      </c>
      <c r="K3" s="149"/>
      <c r="L3" s="149" t="s">
        <v>5</v>
      </c>
      <c r="M3" s="149"/>
      <c r="N3" s="149" t="s">
        <v>14</v>
      </c>
      <c r="O3" s="149"/>
      <c r="P3" s="149" t="s">
        <v>4</v>
      </c>
      <c r="Q3" s="149"/>
      <c r="R3" s="149" t="s">
        <v>105</v>
      </c>
      <c r="S3" s="149"/>
      <c r="T3" s="149" t="s">
        <v>0</v>
      </c>
      <c r="U3" s="149"/>
      <c r="V3" s="149" t="s">
        <v>12</v>
      </c>
      <c r="W3" s="149"/>
      <c r="X3" s="151" t="s">
        <v>8</v>
      </c>
    </row>
    <row r="4" spans="1:24" s="2" customFormat="1" ht="13.5" customHeight="1" thickBot="1" x14ac:dyDescent="0.3">
      <c r="A4" s="154" t="s">
        <v>122</v>
      </c>
      <c r="B4" s="155"/>
      <c r="C4" s="155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2"/>
    </row>
    <row r="5" spans="1:24" s="2" customFormat="1" ht="16.5" customHeight="1" thickBot="1" x14ac:dyDescent="0.35">
      <c r="A5" s="156" t="s">
        <v>116</v>
      </c>
      <c r="B5" s="157"/>
      <c r="C5" s="158"/>
      <c r="D5" s="45" t="s">
        <v>9</v>
      </c>
      <c r="E5" s="46" t="s">
        <v>10</v>
      </c>
      <c r="F5" s="45" t="s">
        <v>9</v>
      </c>
      <c r="G5" s="46" t="s">
        <v>10</v>
      </c>
      <c r="H5" s="45" t="s">
        <v>9</v>
      </c>
      <c r="I5" s="46" t="s">
        <v>10</v>
      </c>
      <c r="J5" s="45" t="s">
        <v>9</v>
      </c>
      <c r="K5" s="46" t="s">
        <v>10</v>
      </c>
      <c r="L5" s="47" t="s">
        <v>9</v>
      </c>
      <c r="M5" s="46" t="s">
        <v>10</v>
      </c>
      <c r="N5" s="45" t="s">
        <v>9</v>
      </c>
      <c r="O5" s="46" t="s">
        <v>10</v>
      </c>
      <c r="P5" s="45" t="s">
        <v>9</v>
      </c>
      <c r="Q5" s="46" t="s">
        <v>10</v>
      </c>
      <c r="R5" s="45" t="s">
        <v>9</v>
      </c>
      <c r="S5" s="46" t="s">
        <v>10</v>
      </c>
      <c r="T5" s="45" t="s">
        <v>9</v>
      </c>
      <c r="U5" s="48" t="s">
        <v>10</v>
      </c>
      <c r="V5" s="45" t="s">
        <v>9</v>
      </c>
      <c r="W5" s="46" t="s">
        <v>10</v>
      </c>
      <c r="X5" s="153"/>
    </row>
    <row r="6" spans="1:24" s="2" customFormat="1" ht="27" customHeight="1" x14ac:dyDescent="0.25">
      <c r="A6" s="176" t="s">
        <v>109</v>
      </c>
      <c r="B6" s="162" t="s">
        <v>6</v>
      </c>
      <c r="C6" s="8" t="s">
        <v>123</v>
      </c>
      <c r="D6" s="53">
        <v>0</v>
      </c>
      <c r="E6" s="54">
        <v>0</v>
      </c>
      <c r="F6" s="53">
        <v>0</v>
      </c>
      <c r="G6" s="54">
        <v>0</v>
      </c>
      <c r="H6" s="55">
        <v>0</v>
      </c>
      <c r="I6" s="54">
        <v>0</v>
      </c>
      <c r="J6" s="53">
        <v>0</v>
      </c>
      <c r="K6" s="54">
        <v>0</v>
      </c>
      <c r="L6" s="55">
        <v>0</v>
      </c>
      <c r="M6" s="54">
        <v>0</v>
      </c>
      <c r="N6" s="53">
        <v>0</v>
      </c>
      <c r="O6" s="54">
        <v>0</v>
      </c>
      <c r="P6" s="53">
        <v>0</v>
      </c>
      <c r="Q6" s="54">
        <v>0</v>
      </c>
      <c r="R6" s="55">
        <v>0</v>
      </c>
      <c r="S6" s="54">
        <v>0</v>
      </c>
      <c r="T6" s="53">
        <v>0</v>
      </c>
      <c r="U6" s="54">
        <v>0</v>
      </c>
      <c r="V6" s="53">
        <f>SUM(R6,P6,N6,L6,J6,H6,F6,D6, T6)</f>
        <v>0</v>
      </c>
      <c r="W6" s="54">
        <f>SUM(S6,Q6,O6,M6,K6,I6,G6,E6,U6)</f>
        <v>0</v>
      </c>
      <c r="X6" s="54">
        <f>SUM(V6:W6)</f>
        <v>0</v>
      </c>
    </row>
    <row r="7" spans="1:24" s="2" customFormat="1" ht="27" customHeight="1" x14ac:dyDescent="0.25">
      <c r="A7" s="177"/>
      <c r="B7" s="163"/>
      <c r="C7" s="9" t="s">
        <v>124</v>
      </c>
      <c r="D7" s="56">
        <v>0</v>
      </c>
      <c r="E7" s="57">
        <v>0</v>
      </c>
      <c r="F7" s="56">
        <v>0</v>
      </c>
      <c r="G7" s="57">
        <v>0</v>
      </c>
      <c r="H7" s="58">
        <v>0</v>
      </c>
      <c r="I7" s="57">
        <v>0</v>
      </c>
      <c r="J7" s="56">
        <v>0</v>
      </c>
      <c r="K7" s="57">
        <v>0</v>
      </c>
      <c r="L7" s="58">
        <v>0</v>
      </c>
      <c r="M7" s="57">
        <v>0</v>
      </c>
      <c r="N7" s="56">
        <v>0</v>
      </c>
      <c r="O7" s="57">
        <v>0</v>
      </c>
      <c r="P7" s="56">
        <v>0</v>
      </c>
      <c r="Q7" s="57">
        <v>0</v>
      </c>
      <c r="R7" s="58">
        <v>0</v>
      </c>
      <c r="S7" s="57">
        <v>0</v>
      </c>
      <c r="T7" s="56">
        <v>0</v>
      </c>
      <c r="U7" s="57">
        <v>0</v>
      </c>
      <c r="V7" s="59">
        <f>SUM(R7,P7,N7,L7,J7,H7,F7,D7, T7)</f>
        <v>0</v>
      </c>
      <c r="W7" s="57">
        <f>SUM(S7,Q7,O7,M7,K7,I7,G7,E7,U7)</f>
        <v>0</v>
      </c>
      <c r="X7" s="57">
        <f>SUM(V7:W7)</f>
        <v>0</v>
      </c>
    </row>
    <row r="8" spans="1:24" s="2" customFormat="1" ht="15" customHeight="1" thickBot="1" x14ac:dyDescent="0.35">
      <c r="A8" s="177"/>
      <c r="B8" s="164"/>
      <c r="C8" s="6" t="s">
        <v>125</v>
      </c>
      <c r="D8" s="60">
        <f t="shared" ref="D8:X8" si="0">SUM(D6:D7)</f>
        <v>0</v>
      </c>
      <c r="E8" s="61">
        <f t="shared" si="0"/>
        <v>0</v>
      </c>
      <c r="F8" s="62">
        <f t="shared" si="0"/>
        <v>0</v>
      </c>
      <c r="G8" s="63">
        <f t="shared" si="0"/>
        <v>0</v>
      </c>
      <c r="H8" s="64">
        <f t="shared" si="0"/>
        <v>0</v>
      </c>
      <c r="I8" s="61">
        <f t="shared" si="0"/>
        <v>0</v>
      </c>
      <c r="J8" s="62">
        <f t="shared" si="0"/>
        <v>0</v>
      </c>
      <c r="K8" s="65">
        <f t="shared" si="0"/>
        <v>0</v>
      </c>
      <c r="L8" s="66">
        <f t="shared" si="0"/>
        <v>0</v>
      </c>
      <c r="M8" s="67">
        <f t="shared" si="0"/>
        <v>0</v>
      </c>
      <c r="N8" s="60">
        <f t="shared" si="0"/>
        <v>0</v>
      </c>
      <c r="O8" s="67">
        <f t="shared" si="0"/>
        <v>0</v>
      </c>
      <c r="P8" s="62">
        <f t="shared" si="0"/>
        <v>0</v>
      </c>
      <c r="Q8" s="65">
        <f t="shared" si="0"/>
        <v>0</v>
      </c>
      <c r="R8" s="60">
        <f t="shared" si="0"/>
        <v>0</v>
      </c>
      <c r="S8" s="61">
        <f t="shared" si="0"/>
        <v>0</v>
      </c>
      <c r="T8" s="62">
        <f t="shared" si="0"/>
        <v>0</v>
      </c>
      <c r="U8" s="65">
        <f t="shared" si="0"/>
        <v>0</v>
      </c>
      <c r="V8" s="68">
        <f t="shared" si="0"/>
        <v>0</v>
      </c>
      <c r="W8" s="69">
        <f t="shared" si="0"/>
        <v>0</v>
      </c>
      <c r="X8" s="70">
        <f t="shared" si="0"/>
        <v>0</v>
      </c>
    </row>
    <row r="9" spans="1:24" s="2" customFormat="1" ht="27" customHeight="1" x14ac:dyDescent="0.25">
      <c r="A9" s="177"/>
      <c r="B9" s="165" t="s">
        <v>7</v>
      </c>
      <c r="C9" s="8" t="s">
        <v>123</v>
      </c>
      <c r="D9" s="53">
        <v>0</v>
      </c>
      <c r="E9" s="54">
        <v>0</v>
      </c>
      <c r="F9" s="53">
        <v>0</v>
      </c>
      <c r="G9" s="54">
        <v>0</v>
      </c>
      <c r="H9" s="55">
        <v>0</v>
      </c>
      <c r="I9" s="54">
        <v>0</v>
      </c>
      <c r="J9" s="53">
        <v>0</v>
      </c>
      <c r="K9" s="54">
        <v>0</v>
      </c>
      <c r="L9" s="55">
        <v>0</v>
      </c>
      <c r="M9" s="54">
        <v>0</v>
      </c>
      <c r="N9" s="53">
        <v>0</v>
      </c>
      <c r="O9" s="54">
        <v>0</v>
      </c>
      <c r="P9" s="53">
        <v>0</v>
      </c>
      <c r="Q9" s="54">
        <v>0</v>
      </c>
      <c r="R9" s="55">
        <v>0</v>
      </c>
      <c r="S9" s="54">
        <v>0</v>
      </c>
      <c r="T9" s="53">
        <v>0</v>
      </c>
      <c r="U9" s="54">
        <v>0</v>
      </c>
      <c r="V9" s="53">
        <f>SUM(R9,P9,N9,L9,J9,H9,F9,D9, T9)</f>
        <v>0</v>
      </c>
      <c r="W9" s="54">
        <f>SUM(S9,Q9,O9,M9,K9,I9,G9,E9,U9)</f>
        <v>0</v>
      </c>
      <c r="X9" s="54">
        <f>SUM(V9:W9)</f>
        <v>0</v>
      </c>
    </row>
    <row r="10" spans="1:24" s="2" customFormat="1" ht="27" customHeight="1" x14ac:dyDescent="0.25">
      <c r="A10" s="177"/>
      <c r="B10" s="166"/>
      <c r="C10" s="10" t="s">
        <v>124</v>
      </c>
      <c r="D10" s="71">
        <v>0</v>
      </c>
      <c r="E10" s="72">
        <v>0</v>
      </c>
      <c r="F10" s="71">
        <v>0</v>
      </c>
      <c r="G10" s="72">
        <v>0</v>
      </c>
      <c r="H10" s="73">
        <v>0</v>
      </c>
      <c r="I10" s="72">
        <v>0</v>
      </c>
      <c r="J10" s="71">
        <v>0</v>
      </c>
      <c r="K10" s="72">
        <v>0</v>
      </c>
      <c r="L10" s="73">
        <v>0</v>
      </c>
      <c r="M10" s="72">
        <v>0</v>
      </c>
      <c r="N10" s="71">
        <v>0</v>
      </c>
      <c r="O10" s="72">
        <v>0</v>
      </c>
      <c r="P10" s="71">
        <v>0</v>
      </c>
      <c r="Q10" s="72">
        <v>0</v>
      </c>
      <c r="R10" s="73">
        <v>0</v>
      </c>
      <c r="S10" s="72">
        <v>0</v>
      </c>
      <c r="T10" s="71">
        <v>0</v>
      </c>
      <c r="U10" s="72">
        <v>0</v>
      </c>
      <c r="V10" s="56">
        <f>SUM(R10,P10,N10,L10,J10,H10,F10,D10, T10)</f>
        <v>0</v>
      </c>
      <c r="W10" s="57">
        <f>SUM(S10,Q10,O10,M10,K10,I10,G10,E10,U10)</f>
        <v>0</v>
      </c>
      <c r="X10" s="57">
        <f>SUM(V10:W10)</f>
        <v>0</v>
      </c>
    </row>
    <row r="11" spans="1:24" s="2" customFormat="1" ht="15" customHeight="1" thickBot="1" x14ac:dyDescent="0.35">
      <c r="A11" s="178"/>
      <c r="B11" s="167"/>
      <c r="C11" s="5" t="s">
        <v>11</v>
      </c>
      <c r="D11" s="60">
        <f t="shared" ref="D11:X11" si="1">SUM(D9:D10)</f>
        <v>0</v>
      </c>
      <c r="E11" s="61">
        <f t="shared" si="1"/>
        <v>0</v>
      </c>
      <c r="F11" s="62">
        <f t="shared" si="1"/>
        <v>0</v>
      </c>
      <c r="G11" s="63">
        <f t="shared" si="1"/>
        <v>0</v>
      </c>
      <c r="H11" s="64">
        <f t="shared" si="1"/>
        <v>0</v>
      </c>
      <c r="I11" s="61">
        <f t="shared" si="1"/>
        <v>0</v>
      </c>
      <c r="J11" s="62">
        <f t="shared" si="1"/>
        <v>0</v>
      </c>
      <c r="K11" s="65">
        <f t="shared" si="1"/>
        <v>0</v>
      </c>
      <c r="L11" s="66">
        <f t="shared" si="1"/>
        <v>0</v>
      </c>
      <c r="M11" s="67">
        <f t="shared" si="1"/>
        <v>0</v>
      </c>
      <c r="N11" s="60">
        <f t="shared" si="1"/>
        <v>0</v>
      </c>
      <c r="O11" s="67">
        <f t="shared" si="1"/>
        <v>0</v>
      </c>
      <c r="P11" s="62">
        <f t="shared" si="1"/>
        <v>0</v>
      </c>
      <c r="Q11" s="65">
        <f t="shared" si="1"/>
        <v>0</v>
      </c>
      <c r="R11" s="60">
        <f t="shared" si="1"/>
        <v>0</v>
      </c>
      <c r="S11" s="61">
        <f t="shared" si="1"/>
        <v>0</v>
      </c>
      <c r="T11" s="62">
        <f t="shared" si="1"/>
        <v>0</v>
      </c>
      <c r="U11" s="65">
        <f t="shared" si="1"/>
        <v>0</v>
      </c>
      <c r="V11" s="74">
        <f t="shared" si="1"/>
        <v>0</v>
      </c>
      <c r="W11" s="75">
        <f t="shared" si="1"/>
        <v>0</v>
      </c>
      <c r="X11" s="76">
        <f t="shared" si="1"/>
        <v>0</v>
      </c>
    </row>
    <row r="12" spans="1:24" s="2" customFormat="1" ht="15" customHeight="1" thickBot="1" x14ac:dyDescent="0.35">
      <c r="A12" s="168" t="s">
        <v>12</v>
      </c>
      <c r="B12" s="169"/>
      <c r="C12" s="169"/>
      <c r="D12" s="77">
        <f>SUM(D11,D8)</f>
        <v>0</v>
      </c>
      <c r="E12" s="78">
        <f t="shared" ref="E12:W12" si="2">SUM(E11,E8)</f>
        <v>0</v>
      </c>
      <c r="F12" s="77">
        <f t="shared" si="2"/>
        <v>0</v>
      </c>
      <c r="G12" s="78">
        <f t="shared" si="2"/>
        <v>0</v>
      </c>
      <c r="H12" s="79">
        <f t="shared" si="2"/>
        <v>0</v>
      </c>
      <c r="I12" s="78">
        <f t="shared" si="2"/>
        <v>0</v>
      </c>
      <c r="J12" s="77">
        <f t="shared" si="2"/>
        <v>0</v>
      </c>
      <c r="K12" s="78">
        <f t="shared" si="2"/>
        <v>0</v>
      </c>
      <c r="L12" s="79">
        <f t="shared" si="2"/>
        <v>0</v>
      </c>
      <c r="M12" s="78">
        <f t="shared" si="2"/>
        <v>0</v>
      </c>
      <c r="N12" s="77">
        <f t="shared" si="2"/>
        <v>0</v>
      </c>
      <c r="O12" s="78">
        <f t="shared" si="2"/>
        <v>0</v>
      </c>
      <c r="P12" s="77">
        <f t="shared" si="2"/>
        <v>0</v>
      </c>
      <c r="Q12" s="78">
        <f t="shared" si="2"/>
        <v>0</v>
      </c>
      <c r="R12" s="79">
        <f t="shared" si="2"/>
        <v>0</v>
      </c>
      <c r="S12" s="78">
        <f t="shared" si="2"/>
        <v>0</v>
      </c>
      <c r="T12" s="77">
        <f t="shared" si="2"/>
        <v>0</v>
      </c>
      <c r="U12" s="78">
        <f t="shared" si="2"/>
        <v>0</v>
      </c>
      <c r="V12" s="77">
        <f t="shared" si="2"/>
        <v>0</v>
      </c>
      <c r="W12" s="78">
        <f t="shared" si="2"/>
        <v>0</v>
      </c>
      <c r="X12" s="78">
        <f>SUM(X11,X8)</f>
        <v>0</v>
      </c>
    </row>
    <row r="13" spans="1:24" s="2" customFormat="1" x14ac:dyDescent="0.25">
      <c r="A13" s="23"/>
      <c r="B13" s="17"/>
      <c r="C13" s="4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13.5" thickBot="1" x14ac:dyDescent="0.3"/>
    <row r="15" spans="1:24" s="2" customFormat="1" ht="15" hidden="1" customHeight="1" x14ac:dyDescent="0.25">
      <c r="A15" s="170" t="s">
        <v>64</v>
      </c>
      <c r="B15" s="171"/>
      <c r="C15" s="171"/>
      <c r="D15" s="149" t="s">
        <v>1</v>
      </c>
      <c r="E15" s="149"/>
      <c r="F15" s="149" t="s">
        <v>2</v>
      </c>
      <c r="G15" s="149"/>
      <c r="H15" s="149" t="s">
        <v>3</v>
      </c>
      <c r="I15" s="149"/>
      <c r="J15" s="149" t="s">
        <v>104</v>
      </c>
      <c r="K15" s="149"/>
      <c r="L15" s="149" t="s">
        <v>5</v>
      </c>
      <c r="M15" s="149"/>
      <c r="N15" s="149" t="s">
        <v>14</v>
      </c>
      <c r="O15" s="149"/>
      <c r="P15" s="149" t="s">
        <v>4</v>
      </c>
      <c r="Q15" s="149"/>
      <c r="R15" s="149" t="s">
        <v>105</v>
      </c>
      <c r="S15" s="149"/>
      <c r="T15" s="149" t="s">
        <v>0</v>
      </c>
      <c r="U15" s="149"/>
      <c r="V15" s="149" t="s">
        <v>12</v>
      </c>
      <c r="W15" s="149"/>
      <c r="X15" s="151" t="s">
        <v>8</v>
      </c>
    </row>
    <row r="16" spans="1:24" s="2" customFormat="1" ht="13.5" hidden="1" customHeight="1" thickBot="1" x14ac:dyDescent="0.3">
      <c r="A16" s="154" t="s">
        <v>122</v>
      </c>
      <c r="B16" s="155"/>
      <c r="C16" s="155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2"/>
    </row>
    <row r="17" spans="1:24" s="2" customFormat="1" ht="16.5" hidden="1" customHeight="1" thickBot="1" x14ac:dyDescent="0.35">
      <c r="A17" s="156" t="s">
        <v>110</v>
      </c>
      <c r="B17" s="157"/>
      <c r="C17" s="158"/>
      <c r="D17" s="45" t="s">
        <v>9</v>
      </c>
      <c r="E17" s="46" t="s">
        <v>10</v>
      </c>
      <c r="F17" s="45" t="s">
        <v>9</v>
      </c>
      <c r="G17" s="46" t="s">
        <v>10</v>
      </c>
      <c r="H17" s="45" t="s">
        <v>9</v>
      </c>
      <c r="I17" s="46" t="s">
        <v>10</v>
      </c>
      <c r="J17" s="45" t="s">
        <v>9</v>
      </c>
      <c r="K17" s="46" t="s">
        <v>10</v>
      </c>
      <c r="L17" s="47" t="s">
        <v>9</v>
      </c>
      <c r="M17" s="46" t="s">
        <v>10</v>
      </c>
      <c r="N17" s="45" t="s">
        <v>9</v>
      </c>
      <c r="O17" s="46" t="s">
        <v>10</v>
      </c>
      <c r="P17" s="45" t="s">
        <v>9</v>
      </c>
      <c r="Q17" s="46" t="s">
        <v>10</v>
      </c>
      <c r="R17" s="45" t="s">
        <v>9</v>
      </c>
      <c r="S17" s="46" t="s">
        <v>10</v>
      </c>
      <c r="T17" s="45" t="s">
        <v>9</v>
      </c>
      <c r="U17" s="48" t="s">
        <v>10</v>
      </c>
      <c r="V17" s="45" t="s">
        <v>9</v>
      </c>
      <c r="W17" s="46" t="s">
        <v>10</v>
      </c>
      <c r="X17" s="153"/>
    </row>
    <row r="18" spans="1:24" s="2" customFormat="1" ht="27" hidden="1" customHeight="1" x14ac:dyDescent="0.25">
      <c r="A18" s="176" t="s">
        <v>109</v>
      </c>
      <c r="B18" s="162" t="s">
        <v>6</v>
      </c>
      <c r="C18" s="8" t="s">
        <v>123</v>
      </c>
      <c r="D18" s="53">
        <v>0</v>
      </c>
      <c r="E18" s="54">
        <v>0</v>
      </c>
      <c r="F18" s="53">
        <v>0</v>
      </c>
      <c r="G18" s="54">
        <v>0</v>
      </c>
      <c r="H18" s="55">
        <v>0</v>
      </c>
      <c r="I18" s="54">
        <v>0</v>
      </c>
      <c r="J18" s="53">
        <v>0</v>
      </c>
      <c r="K18" s="54">
        <v>0</v>
      </c>
      <c r="L18" s="55">
        <v>0</v>
      </c>
      <c r="M18" s="54">
        <v>0</v>
      </c>
      <c r="N18" s="53">
        <v>0</v>
      </c>
      <c r="O18" s="54">
        <v>0</v>
      </c>
      <c r="P18" s="53">
        <v>0</v>
      </c>
      <c r="Q18" s="54">
        <v>0</v>
      </c>
      <c r="R18" s="55">
        <v>0</v>
      </c>
      <c r="S18" s="54">
        <v>0</v>
      </c>
      <c r="T18" s="53">
        <v>0</v>
      </c>
      <c r="U18" s="54">
        <v>0</v>
      </c>
      <c r="V18" s="53">
        <f>SUM(R18,P18,N18,L18,J18,H18,F18,D18, T18)</f>
        <v>0</v>
      </c>
      <c r="W18" s="54">
        <f>SUM(S18,Q18,O18,M18,K18,I18,G18,E18,U18)</f>
        <v>0</v>
      </c>
      <c r="X18" s="54">
        <f>SUM(V18:W18)</f>
        <v>0</v>
      </c>
    </row>
    <row r="19" spans="1:24" s="2" customFormat="1" ht="27" hidden="1" customHeight="1" x14ac:dyDescent="0.25">
      <c r="A19" s="177"/>
      <c r="B19" s="163"/>
      <c r="C19" s="9" t="s">
        <v>124</v>
      </c>
      <c r="D19" s="56">
        <v>0</v>
      </c>
      <c r="E19" s="57">
        <v>0</v>
      </c>
      <c r="F19" s="56">
        <v>0</v>
      </c>
      <c r="G19" s="57">
        <v>0</v>
      </c>
      <c r="H19" s="58">
        <v>0</v>
      </c>
      <c r="I19" s="57">
        <v>0</v>
      </c>
      <c r="J19" s="56">
        <v>0</v>
      </c>
      <c r="K19" s="57">
        <v>0</v>
      </c>
      <c r="L19" s="58">
        <v>0</v>
      </c>
      <c r="M19" s="57">
        <v>0</v>
      </c>
      <c r="N19" s="56">
        <v>0</v>
      </c>
      <c r="O19" s="57">
        <v>0</v>
      </c>
      <c r="P19" s="56">
        <v>0</v>
      </c>
      <c r="Q19" s="57">
        <v>0</v>
      </c>
      <c r="R19" s="58">
        <v>0</v>
      </c>
      <c r="S19" s="57">
        <v>0</v>
      </c>
      <c r="T19" s="56">
        <v>0</v>
      </c>
      <c r="U19" s="57">
        <v>0</v>
      </c>
      <c r="V19" s="59">
        <f>SUM(R19,P19,N19,L19,J19,H19,F19,D19, T19)</f>
        <v>0</v>
      </c>
      <c r="W19" s="57">
        <f>SUM(S19,Q19,O19,M19,K19,I19,G19,E19,U19)</f>
        <v>0</v>
      </c>
      <c r="X19" s="57">
        <f>SUM(V19:W19)</f>
        <v>0</v>
      </c>
    </row>
    <row r="20" spans="1:24" s="2" customFormat="1" ht="15" hidden="1" customHeight="1" thickBot="1" x14ac:dyDescent="0.35">
      <c r="A20" s="177"/>
      <c r="B20" s="164"/>
      <c r="C20" s="6" t="s">
        <v>125</v>
      </c>
      <c r="D20" s="60">
        <f t="shared" ref="D20:X20" si="3">SUM(D18:D19)</f>
        <v>0</v>
      </c>
      <c r="E20" s="61">
        <f t="shared" si="3"/>
        <v>0</v>
      </c>
      <c r="F20" s="62">
        <f t="shared" si="3"/>
        <v>0</v>
      </c>
      <c r="G20" s="63">
        <f t="shared" si="3"/>
        <v>0</v>
      </c>
      <c r="H20" s="64">
        <f t="shared" si="3"/>
        <v>0</v>
      </c>
      <c r="I20" s="61">
        <f t="shared" si="3"/>
        <v>0</v>
      </c>
      <c r="J20" s="62">
        <f t="shared" si="3"/>
        <v>0</v>
      </c>
      <c r="K20" s="65">
        <f t="shared" si="3"/>
        <v>0</v>
      </c>
      <c r="L20" s="66">
        <f t="shared" si="3"/>
        <v>0</v>
      </c>
      <c r="M20" s="67">
        <f t="shared" si="3"/>
        <v>0</v>
      </c>
      <c r="N20" s="60">
        <f t="shared" si="3"/>
        <v>0</v>
      </c>
      <c r="O20" s="67">
        <f t="shared" si="3"/>
        <v>0</v>
      </c>
      <c r="P20" s="62">
        <f t="shared" si="3"/>
        <v>0</v>
      </c>
      <c r="Q20" s="65">
        <f t="shared" si="3"/>
        <v>0</v>
      </c>
      <c r="R20" s="60">
        <f t="shared" si="3"/>
        <v>0</v>
      </c>
      <c r="S20" s="61">
        <f t="shared" si="3"/>
        <v>0</v>
      </c>
      <c r="T20" s="62">
        <f t="shared" si="3"/>
        <v>0</v>
      </c>
      <c r="U20" s="65">
        <f t="shared" si="3"/>
        <v>0</v>
      </c>
      <c r="V20" s="68">
        <f t="shared" si="3"/>
        <v>0</v>
      </c>
      <c r="W20" s="69">
        <f t="shared" si="3"/>
        <v>0</v>
      </c>
      <c r="X20" s="70">
        <f t="shared" si="3"/>
        <v>0</v>
      </c>
    </row>
    <row r="21" spans="1:24" s="2" customFormat="1" ht="27" hidden="1" customHeight="1" x14ac:dyDescent="0.25">
      <c r="A21" s="177"/>
      <c r="B21" s="165" t="s">
        <v>7</v>
      </c>
      <c r="C21" s="8" t="s">
        <v>123</v>
      </c>
      <c r="D21" s="53">
        <v>0</v>
      </c>
      <c r="E21" s="54">
        <v>0</v>
      </c>
      <c r="F21" s="53">
        <v>0</v>
      </c>
      <c r="G21" s="54">
        <v>0</v>
      </c>
      <c r="H21" s="55">
        <v>0</v>
      </c>
      <c r="I21" s="54">
        <v>0</v>
      </c>
      <c r="J21" s="53">
        <v>0</v>
      </c>
      <c r="K21" s="54">
        <v>0</v>
      </c>
      <c r="L21" s="55">
        <v>0</v>
      </c>
      <c r="M21" s="54">
        <v>0</v>
      </c>
      <c r="N21" s="53">
        <v>0</v>
      </c>
      <c r="O21" s="54">
        <v>0</v>
      </c>
      <c r="P21" s="53">
        <v>0</v>
      </c>
      <c r="Q21" s="54">
        <v>0</v>
      </c>
      <c r="R21" s="55">
        <v>0</v>
      </c>
      <c r="S21" s="54">
        <v>0</v>
      </c>
      <c r="T21" s="53">
        <v>0</v>
      </c>
      <c r="U21" s="54">
        <v>0</v>
      </c>
      <c r="V21" s="53">
        <f>SUM(R21,P21,N21,L21,J21,H21,F21,D21, T21)</f>
        <v>0</v>
      </c>
      <c r="W21" s="54">
        <f>SUM(S21,Q21,O21,M21,K21,I21,G21,E21,U21)</f>
        <v>0</v>
      </c>
      <c r="X21" s="54">
        <f>SUM(V21:W21)</f>
        <v>0</v>
      </c>
    </row>
    <row r="22" spans="1:24" s="2" customFormat="1" ht="27" hidden="1" customHeight="1" x14ac:dyDescent="0.25">
      <c r="A22" s="177"/>
      <c r="B22" s="166"/>
      <c r="C22" s="10" t="s">
        <v>124</v>
      </c>
      <c r="D22" s="71">
        <v>0</v>
      </c>
      <c r="E22" s="72">
        <v>0</v>
      </c>
      <c r="F22" s="71">
        <v>0</v>
      </c>
      <c r="G22" s="72">
        <v>0</v>
      </c>
      <c r="H22" s="73">
        <v>0</v>
      </c>
      <c r="I22" s="72">
        <v>0</v>
      </c>
      <c r="J22" s="71">
        <v>0</v>
      </c>
      <c r="K22" s="72">
        <v>0</v>
      </c>
      <c r="L22" s="73">
        <v>0</v>
      </c>
      <c r="M22" s="72">
        <v>0</v>
      </c>
      <c r="N22" s="71">
        <v>0</v>
      </c>
      <c r="O22" s="72">
        <v>0</v>
      </c>
      <c r="P22" s="71">
        <v>0</v>
      </c>
      <c r="Q22" s="72">
        <v>0</v>
      </c>
      <c r="R22" s="73">
        <v>0</v>
      </c>
      <c r="S22" s="72">
        <v>0</v>
      </c>
      <c r="T22" s="71">
        <v>0</v>
      </c>
      <c r="U22" s="72">
        <v>0</v>
      </c>
      <c r="V22" s="56">
        <f>SUM(R22,P22,N22,L22,J22,H22,F22,D22, T22)</f>
        <v>0</v>
      </c>
      <c r="W22" s="57">
        <f>SUM(S22,Q22,O22,M22,K22,I22,G22,E22,U22)</f>
        <v>0</v>
      </c>
      <c r="X22" s="57">
        <f>SUM(V22:W22)</f>
        <v>0</v>
      </c>
    </row>
    <row r="23" spans="1:24" s="2" customFormat="1" ht="15" hidden="1" customHeight="1" thickBot="1" x14ac:dyDescent="0.35">
      <c r="A23" s="178"/>
      <c r="B23" s="167"/>
      <c r="C23" s="5" t="s">
        <v>11</v>
      </c>
      <c r="D23" s="60">
        <f t="shared" ref="D23:X23" si="4">SUM(D21:D22)</f>
        <v>0</v>
      </c>
      <c r="E23" s="61">
        <f t="shared" si="4"/>
        <v>0</v>
      </c>
      <c r="F23" s="62">
        <f t="shared" si="4"/>
        <v>0</v>
      </c>
      <c r="G23" s="63">
        <f t="shared" si="4"/>
        <v>0</v>
      </c>
      <c r="H23" s="64">
        <f t="shared" si="4"/>
        <v>0</v>
      </c>
      <c r="I23" s="61">
        <f t="shared" si="4"/>
        <v>0</v>
      </c>
      <c r="J23" s="62">
        <f t="shared" si="4"/>
        <v>0</v>
      </c>
      <c r="K23" s="65">
        <f t="shared" si="4"/>
        <v>0</v>
      </c>
      <c r="L23" s="66">
        <f t="shared" si="4"/>
        <v>0</v>
      </c>
      <c r="M23" s="67">
        <f t="shared" si="4"/>
        <v>0</v>
      </c>
      <c r="N23" s="60">
        <f t="shared" si="4"/>
        <v>0</v>
      </c>
      <c r="O23" s="67">
        <f t="shared" si="4"/>
        <v>0</v>
      </c>
      <c r="P23" s="62">
        <f t="shared" si="4"/>
        <v>0</v>
      </c>
      <c r="Q23" s="65">
        <f t="shared" si="4"/>
        <v>0</v>
      </c>
      <c r="R23" s="60">
        <f t="shared" si="4"/>
        <v>0</v>
      </c>
      <c r="S23" s="61">
        <f t="shared" si="4"/>
        <v>0</v>
      </c>
      <c r="T23" s="62">
        <f t="shared" si="4"/>
        <v>0</v>
      </c>
      <c r="U23" s="65">
        <f t="shared" si="4"/>
        <v>0</v>
      </c>
      <c r="V23" s="74">
        <f t="shared" si="4"/>
        <v>0</v>
      </c>
      <c r="W23" s="75">
        <f t="shared" si="4"/>
        <v>0</v>
      </c>
      <c r="X23" s="76">
        <f t="shared" si="4"/>
        <v>0</v>
      </c>
    </row>
    <row r="24" spans="1:24" s="2" customFormat="1" ht="15" hidden="1" customHeight="1" thickBot="1" x14ac:dyDescent="0.35">
      <c r="A24" s="168" t="s">
        <v>12</v>
      </c>
      <c r="B24" s="169"/>
      <c r="C24" s="169"/>
      <c r="D24" s="77">
        <f>SUM(D23,D20)</f>
        <v>0</v>
      </c>
      <c r="E24" s="78">
        <f t="shared" ref="E24:W24" si="5">SUM(E23,E20)</f>
        <v>0</v>
      </c>
      <c r="F24" s="77">
        <f t="shared" si="5"/>
        <v>0</v>
      </c>
      <c r="G24" s="78">
        <f t="shared" si="5"/>
        <v>0</v>
      </c>
      <c r="H24" s="79">
        <f t="shared" si="5"/>
        <v>0</v>
      </c>
      <c r="I24" s="78">
        <f t="shared" si="5"/>
        <v>0</v>
      </c>
      <c r="J24" s="77">
        <f t="shared" si="5"/>
        <v>0</v>
      </c>
      <c r="K24" s="78">
        <f t="shared" si="5"/>
        <v>0</v>
      </c>
      <c r="L24" s="79">
        <f t="shared" si="5"/>
        <v>0</v>
      </c>
      <c r="M24" s="78">
        <f t="shared" si="5"/>
        <v>0</v>
      </c>
      <c r="N24" s="77">
        <f t="shared" si="5"/>
        <v>0</v>
      </c>
      <c r="O24" s="78">
        <f t="shared" si="5"/>
        <v>0</v>
      </c>
      <c r="P24" s="77">
        <f t="shared" si="5"/>
        <v>0</v>
      </c>
      <c r="Q24" s="78">
        <f t="shared" si="5"/>
        <v>0</v>
      </c>
      <c r="R24" s="79">
        <f t="shared" si="5"/>
        <v>0</v>
      </c>
      <c r="S24" s="78">
        <f t="shared" si="5"/>
        <v>0</v>
      </c>
      <c r="T24" s="77">
        <f t="shared" si="5"/>
        <v>0</v>
      </c>
      <c r="U24" s="78">
        <f t="shared" si="5"/>
        <v>0</v>
      </c>
      <c r="V24" s="77">
        <f t="shared" si="5"/>
        <v>0</v>
      </c>
      <c r="W24" s="78">
        <f t="shared" si="5"/>
        <v>0</v>
      </c>
      <c r="X24" s="78">
        <f>SUM(X23,X20)</f>
        <v>0</v>
      </c>
    </row>
    <row r="25" spans="1:24" s="2" customFormat="1" hidden="1" x14ac:dyDescent="0.25">
      <c r="A25" s="23"/>
      <c r="B25" s="17"/>
      <c r="C25" s="4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</row>
    <row r="26" spans="1:24" hidden="1" x14ac:dyDescent="0.25"/>
    <row r="27" spans="1:24" s="2" customFormat="1" ht="15" customHeight="1" x14ac:dyDescent="0.25">
      <c r="A27" s="170" t="s">
        <v>64</v>
      </c>
      <c r="B27" s="171"/>
      <c r="C27" s="171"/>
      <c r="D27" s="149" t="s">
        <v>1</v>
      </c>
      <c r="E27" s="149"/>
      <c r="F27" s="149" t="s">
        <v>2</v>
      </c>
      <c r="G27" s="149"/>
      <c r="H27" s="149" t="s">
        <v>3</v>
      </c>
      <c r="I27" s="149"/>
      <c r="J27" s="149" t="s">
        <v>104</v>
      </c>
      <c r="K27" s="149"/>
      <c r="L27" s="149" t="s">
        <v>5</v>
      </c>
      <c r="M27" s="149"/>
      <c r="N27" s="149" t="s">
        <v>14</v>
      </c>
      <c r="O27" s="149"/>
      <c r="P27" s="149" t="s">
        <v>4</v>
      </c>
      <c r="Q27" s="149"/>
      <c r="R27" s="149" t="s">
        <v>105</v>
      </c>
      <c r="S27" s="149"/>
      <c r="T27" s="149" t="s">
        <v>0</v>
      </c>
      <c r="U27" s="149"/>
      <c r="V27" s="149" t="s">
        <v>12</v>
      </c>
      <c r="W27" s="149"/>
      <c r="X27" s="151" t="s">
        <v>8</v>
      </c>
    </row>
    <row r="28" spans="1:24" s="2" customFormat="1" ht="13.5" customHeight="1" thickBot="1" x14ac:dyDescent="0.3">
      <c r="A28" s="154" t="s">
        <v>122</v>
      </c>
      <c r="B28" s="155"/>
      <c r="C28" s="155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2"/>
    </row>
    <row r="29" spans="1:24" s="2" customFormat="1" ht="16.5" customHeight="1" thickBot="1" x14ac:dyDescent="0.35">
      <c r="A29" s="156" t="s">
        <v>110</v>
      </c>
      <c r="B29" s="157"/>
      <c r="C29" s="158"/>
      <c r="D29" s="45" t="s">
        <v>9</v>
      </c>
      <c r="E29" s="46" t="s">
        <v>10</v>
      </c>
      <c r="F29" s="45" t="s">
        <v>9</v>
      </c>
      <c r="G29" s="46" t="s">
        <v>10</v>
      </c>
      <c r="H29" s="45" t="s">
        <v>9</v>
      </c>
      <c r="I29" s="46" t="s">
        <v>10</v>
      </c>
      <c r="J29" s="45" t="s">
        <v>9</v>
      </c>
      <c r="K29" s="46" t="s">
        <v>10</v>
      </c>
      <c r="L29" s="47" t="s">
        <v>9</v>
      </c>
      <c r="M29" s="46" t="s">
        <v>10</v>
      </c>
      <c r="N29" s="45" t="s">
        <v>9</v>
      </c>
      <c r="O29" s="46" t="s">
        <v>10</v>
      </c>
      <c r="P29" s="45" t="s">
        <v>9</v>
      </c>
      <c r="Q29" s="46" t="s">
        <v>10</v>
      </c>
      <c r="R29" s="45" t="s">
        <v>9</v>
      </c>
      <c r="S29" s="46" t="s">
        <v>10</v>
      </c>
      <c r="T29" s="45" t="s">
        <v>9</v>
      </c>
      <c r="U29" s="48" t="s">
        <v>10</v>
      </c>
      <c r="V29" s="45" t="s">
        <v>9</v>
      </c>
      <c r="W29" s="46" t="s">
        <v>10</v>
      </c>
      <c r="X29" s="153"/>
    </row>
    <row r="30" spans="1:24" s="2" customFormat="1" ht="27" customHeight="1" x14ac:dyDescent="0.25">
      <c r="A30" s="176" t="s">
        <v>109</v>
      </c>
      <c r="B30" s="162" t="s">
        <v>6</v>
      </c>
      <c r="C30" s="8" t="s">
        <v>123</v>
      </c>
      <c r="D30" s="53">
        <v>1</v>
      </c>
      <c r="E30" s="54">
        <v>0</v>
      </c>
      <c r="F30" s="53">
        <v>0</v>
      </c>
      <c r="G30" s="54">
        <v>0</v>
      </c>
      <c r="H30" s="55">
        <v>0</v>
      </c>
      <c r="I30" s="54">
        <v>0</v>
      </c>
      <c r="J30" s="53">
        <v>0</v>
      </c>
      <c r="K30" s="54">
        <v>0</v>
      </c>
      <c r="L30" s="55">
        <v>0</v>
      </c>
      <c r="M30" s="54">
        <v>0</v>
      </c>
      <c r="N30" s="53">
        <v>0</v>
      </c>
      <c r="O30" s="54">
        <v>0</v>
      </c>
      <c r="P30" s="53">
        <v>0</v>
      </c>
      <c r="Q30" s="54">
        <v>0</v>
      </c>
      <c r="R30" s="55">
        <v>0</v>
      </c>
      <c r="S30" s="54">
        <v>0</v>
      </c>
      <c r="T30" s="53">
        <v>0</v>
      </c>
      <c r="U30" s="54">
        <v>0</v>
      </c>
      <c r="V30" s="53">
        <f>SUM(R30,P30,N30,L30,J30,H30,F30,D30, T30)</f>
        <v>1</v>
      </c>
      <c r="W30" s="54">
        <f>SUM(S30,Q30,O30,M30,K30,I30,G30,E30,U30)</f>
        <v>0</v>
      </c>
      <c r="X30" s="54">
        <f>SUM(V30:W30)</f>
        <v>1</v>
      </c>
    </row>
    <row r="31" spans="1:24" s="2" customFormat="1" ht="27" customHeight="1" x14ac:dyDescent="0.25">
      <c r="A31" s="177"/>
      <c r="B31" s="163"/>
      <c r="C31" s="9" t="s">
        <v>124</v>
      </c>
      <c r="D31" s="56">
        <v>0</v>
      </c>
      <c r="E31" s="57">
        <v>0</v>
      </c>
      <c r="F31" s="56">
        <v>0</v>
      </c>
      <c r="G31" s="57">
        <v>0</v>
      </c>
      <c r="H31" s="58">
        <v>0</v>
      </c>
      <c r="I31" s="57">
        <v>0</v>
      </c>
      <c r="J31" s="56">
        <v>0</v>
      </c>
      <c r="K31" s="57">
        <v>0</v>
      </c>
      <c r="L31" s="58">
        <v>0</v>
      </c>
      <c r="M31" s="57">
        <v>0</v>
      </c>
      <c r="N31" s="56">
        <v>0</v>
      </c>
      <c r="O31" s="57">
        <v>0</v>
      </c>
      <c r="P31" s="56">
        <v>0</v>
      </c>
      <c r="Q31" s="57">
        <v>0</v>
      </c>
      <c r="R31" s="58">
        <v>0</v>
      </c>
      <c r="S31" s="57">
        <v>0</v>
      </c>
      <c r="T31" s="56">
        <v>0</v>
      </c>
      <c r="U31" s="57">
        <v>0</v>
      </c>
      <c r="V31" s="59">
        <f>SUM(R31,P31,N31,L31,J31,H31,F31,D31, T31)</f>
        <v>0</v>
      </c>
      <c r="W31" s="57">
        <f>SUM(S31,Q31,O31,M31,K31,I31,G31,E31,U31)</f>
        <v>0</v>
      </c>
      <c r="X31" s="57">
        <f>SUM(V31:W31)</f>
        <v>0</v>
      </c>
    </row>
    <row r="32" spans="1:24" s="2" customFormat="1" ht="15" customHeight="1" thickBot="1" x14ac:dyDescent="0.35">
      <c r="A32" s="177"/>
      <c r="B32" s="164"/>
      <c r="C32" s="6" t="s">
        <v>125</v>
      </c>
      <c r="D32" s="60">
        <f t="shared" ref="D32:X32" si="6">SUM(D30:D31)</f>
        <v>1</v>
      </c>
      <c r="E32" s="61">
        <f t="shared" si="6"/>
        <v>0</v>
      </c>
      <c r="F32" s="62">
        <f t="shared" si="6"/>
        <v>0</v>
      </c>
      <c r="G32" s="63">
        <f t="shared" si="6"/>
        <v>0</v>
      </c>
      <c r="H32" s="64">
        <f t="shared" si="6"/>
        <v>0</v>
      </c>
      <c r="I32" s="61">
        <f t="shared" si="6"/>
        <v>0</v>
      </c>
      <c r="J32" s="62">
        <f t="shared" si="6"/>
        <v>0</v>
      </c>
      <c r="K32" s="65">
        <f t="shared" si="6"/>
        <v>0</v>
      </c>
      <c r="L32" s="66">
        <f t="shared" si="6"/>
        <v>0</v>
      </c>
      <c r="M32" s="67">
        <f t="shared" si="6"/>
        <v>0</v>
      </c>
      <c r="N32" s="60">
        <f t="shared" si="6"/>
        <v>0</v>
      </c>
      <c r="O32" s="67">
        <f t="shared" si="6"/>
        <v>0</v>
      </c>
      <c r="P32" s="62">
        <f t="shared" si="6"/>
        <v>0</v>
      </c>
      <c r="Q32" s="65">
        <f t="shared" si="6"/>
        <v>0</v>
      </c>
      <c r="R32" s="60">
        <f t="shared" si="6"/>
        <v>0</v>
      </c>
      <c r="S32" s="61">
        <f t="shared" si="6"/>
        <v>0</v>
      </c>
      <c r="T32" s="62">
        <f t="shared" si="6"/>
        <v>0</v>
      </c>
      <c r="U32" s="65">
        <f t="shared" si="6"/>
        <v>0</v>
      </c>
      <c r="V32" s="68">
        <f t="shared" si="6"/>
        <v>1</v>
      </c>
      <c r="W32" s="69">
        <f t="shared" si="6"/>
        <v>0</v>
      </c>
      <c r="X32" s="70">
        <f t="shared" si="6"/>
        <v>1</v>
      </c>
    </row>
    <row r="33" spans="1:24" s="2" customFormat="1" ht="27" customHeight="1" x14ac:dyDescent="0.25">
      <c r="A33" s="177"/>
      <c r="B33" s="165" t="s">
        <v>7</v>
      </c>
      <c r="C33" s="8" t="s">
        <v>123</v>
      </c>
      <c r="D33" s="53">
        <v>0</v>
      </c>
      <c r="E33" s="54">
        <v>0</v>
      </c>
      <c r="F33" s="53">
        <v>0</v>
      </c>
      <c r="G33" s="54">
        <v>0</v>
      </c>
      <c r="H33" s="55">
        <v>0</v>
      </c>
      <c r="I33" s="54">
        <v>0</v>
      </c>
      <c r="J33" s="53">
        <v>0</v>
      </c>
      <c r="K33" s="54">
        <v>0</v>
      </c>
      <c r="L33" s="55">
        <v>0</v>
      </c>
      <c r="M33" s="54">
        <v>0</v>
      </c>
      <c r="N33" s="53">
        <v>0</v>
      </c>
      <c r="O33" s="54">
        <v>0</v>
      </c>
      <c r="P33" s="53">
        <v>0</v>
      </c>
      <c r="Q33" s="54">
        <v>0</v>
      </c>
      <c r="R33" s="55">
        <v>0</v>
      </c>
      <c r="S33" s="54">
        <v>0</v>
      </c>
      <c r="T33" s="53">
        <v>0</v>
      </c>
      <c r="U33" s="54">
        <v>0</v>
      </c>
      <c r="V33" s="53">
        <f>SUM(R33,P33,N33,L33,J33,H33,F33,D33, T33)</f>
        <v>0</v>
      </c>
      <c r="W33" s="54">
        <f>SUM(S33,Q33,O33,M33,K33,I33,G33,E33,U33)</f>
        <v>0</v>
      </c>
      <c r="X33" s="54">
        <f>SUM(V33:W33)</f>
        <v>0</v>
      </c>
    </row>
    <row r="34" spans="1:24" s="2" customFormat="1" ht="27" customHeight="1" x14ac:dyDescent="0.25">
      <c r="A34" s="177"/>
      <c r="B34" s="166"/>
      <c r="C34" s="10" t="s">
        <v>124</v>
      </c>
      <c r="D34" s="71">
        <v>0</v>
      </c>
      <c r="E34" s="72">
        <v>0</v>
      </c>
      <c r="F34" s="71">
        <v>0</v>
      </c>
      <c r="G34" s="72">
        <v>0</v>
      </c>
      <c r="H34" s="73">
        <v>0</v>
      </c>
      <c r="I34" s="72">
        <v>0</v>
      </c>
      <c r="J34" s="71">
        <v>0</v>
      </c>
      <c r="K34" s="72">
        <v>0</v>
      </c>
      <c r="L34" s="73">
        <v>0</v>
      </c>
      <c r="M34" s="72">
        <v>0</v>
      </c>
      <c r="N34" s="71">
        <v>0</v>
      </c>
      <c r="O34" s="72">
        <v>0</v>
      </c>
      <c r="P34" s="71">
        <v>0</v>
      </c>
      <c r="Q34" s="72">
        <v>0</v>
      </c>
      <c r="R34" s="73">
        <v>0</v>
      </c>
      <c r="S34" s="72">
        <v>0</v>
      </c>
      <c r="T34" s="71">
        <v>0</v>
      </c>
      <c r="U34" s="72">
        <v>0</v>
      </c>
      <c r="V34" s="56">
        <f>SUM(R34,P34,N34,L34,J34,H34,F34,D34, T34)</f>
        <v>0</v>
      </c>
      <c r="W34" s="57">
        <f>SUM(S34,Q34,O34,M34,K34,I34,G34,E34,U34)</f>
        <v>0</v>
      </c>
      <c r="X34" s="57">
        <f>SUM(V34:W34)</f>
        <v>0</v>
      </c>
    </row>
    <row r="35" spans="1:24" s="2" customFormat="1" ht="15" customHeight="1" thickBot="1" x14ac:dyDescent="0.35">
      <c r="A35" s="178"/>
      <c r="B35" s="167"/>
      <c r="C35" s="5" t="s">
        <v>11</v>
      </c>
      <c r="D35" s="60">
        <f t="shared" ref="D35:X35" si="7">SUM(D33:D34)</f>
        <v>0</v>
      </c>
      <c r="E35" s="61">
        <f t="shared" si="7"/>
        <v>0</v>
      </c>
      <c r="F35" s="62">
        <f t="shared" si="7"/>
        <v>0</v>
      </c>
      <c r="G35" s="63">
        <f t="shared" si="7"/>
        <v>0</v>
      </c>
      <c r="H35" s="64">
        <f t="shared" si="7"/>
        <v>0</v>
      </c>
      <c r="I35" s="61">
        <f t="shared" si="7"/>
        <v>0</v>
      </c>
      <c r="J35" s="62">
        <f t="shared" si="7"/>
        <v>0</v>
      </c>
      <c r="K35" s="65">
        <f t="shared" si="7"/>
        <v>0</v>
      </c>
      <c r="L35" s="66">
        <f t="shared" si="7"/>
        <v>0</v>
      </c>
      <c r="M35" s="67">
        <f t="shared" si="7"/>
        <v>0</v>
      </c>
      <c r="N35" s="60">
        <f t="shared" si="7"/>
        <v>0</v>
      </c>
      <c r="O35" s="67">
        <f t="shared" si="7"/>
        <v>0</v>
      </c>
      <c r="P35" s="62">
        <f t="shared" si="7"/>
        <v>0</v>
      </c>
      <c r="Q35" s="65">
        <f t="shared" si="7"/>
        <v>0</v>
      </c>
      <c r="R35" s="60">
        <f t="shared" si="7"/>
        <v>0</v>
      </c>
      <c r="S35" s="61">
        <f t="shared" si="7"/>
        <v>0</v>
      </c>
      <c r="T35" s="62">
        <f t="shared" si="7"/>
        <v>0</v>
      </c>
      <c r="U35" s="65">
        <f t="shared" si="7"/>
        <v>0</v>
      </c>
      <c r="V35" s="74">
        <f t="shared" si="7"/>
        <v>0</v>
      </c>
      <c r="W35" s="75">
        <f t="shared" si="7"/>
        <v>0</v>
      </c>
      <c r="X35" s="76">
        <f t="shared" si="7"/>
        <v>0</v>
      </c>
    </row>
    <row r="36" spans="1:24" s="2" customFormat="1" ht="15" customHeight="1" thickBot="1" x14ac:dyDescent="0.35">
      <c r="A36" s="168" t="s">
        <v>12</v>
      </c>
      <c r="B36" s="169"/>
      <c r="C36" s="169"/>
      <c r="D36" s="77">
        <f>SUM(D35,D32)</f>
        <v>1</v>
      </c>
      <c r="E36" s="78">
        <f t="shared" ref="E36:W36" si="8">SUM(E35,E32)</f>
        <v>0</v>
      </c>
      <c r="F36" s="77">
        <f t="shared" si="8"/>
        <v>0</v>
      </c>
      <c r="G36" s="78">
        <f t="shared" si="8"/>
        <v>0</v>
      </c>
      <c r="H36" s="79">
        <f t="shared" si="8"/>
        <v>0</v>
      </c>
      <c r="I36" s="78">
        <f t="shared" si="8"/>
        <v>0</v>
      </c>
      <c r="J36" s="77">
        <f t="shared" si="8"/>
        <v>0</v>
      </c>
      <c r="K36" s="78">
        <f t="shared" si="8"/>
        <v>0</v>
      </c>
      <c r="L36" s="79">
        <f t="shared" si="8"/>
        <v>0</v>
      </c>
      <c r="M36" s="78">
        <f t="shared" si="8"/>
        <v>0</v>
      </c>
      <c r="N36" s="77">
        <f t="shared" si="8"/>
        <v>0</v>
      </c>
      <c r="O36" s="78">
        <f t="shared" si="8"/>
        <v>0</v>
      </c>
      <c r="P36" s="77">
        <f t="shared" si="8"/>
        <v>0</v>
      </c>
      <c r="Q36" s="78">
        <f t="shared" si="8"/>
        <v>0</v>
      </c>
      <c r="R36" s="79">
        <f t="shared" si="8"/>
        <v>0</v>
      </c>
      <c r="S36" s="78">
        <f t="shared" si="8"/>
        <v>0</v>
      </c>
      <c r="T36" s="77">
        <f t="shared" si="8"/>
        <v>0</v>
      </c>
      <c r="U36" s="78">
        <f t="shared" si="8"/>
        <v>0</v>
      </c>
      <c r="V36" s="77">
        <f t="shared" si="8"/>
        <v>1</v>
      </c>
      <c r="W36" s="78">
        <f t="shared" si="8"/>
        <v>0</v>
      </c>
      <c r="X36" s="78">
        <f>SUM(X35,X32)</f>
        <v>1</v>
      </c>
    </row>
    <row r="37" spans="1:24" s="2" customFormat="1" x14ac:dyDescent="0.25">
      <c r="A37" s="23"/>
      <c r="B37" s="17"/>
      <c r="C37" s="4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9" spans="1:24" ht="15.75" customHeight="1" thickBot="1" x14ac:dyDescent="0.35">
      <c r="A39" s="188" t="s">
        <v>111</v>
      </c>
      <c r="B39" s="188"/>
      <c r="C39" s="188"/>
      <c r="D39" s="38">
        <f t="shared" ref="D39:W39" si="9">SUM(D12,D36)</f>
        <v>1</v>
      </c>
      <c r="E39" s="38">
        <f t="shared" si="9"/>
        <v>0</v>
      </c>
      <c r="F39" s="38">
        <f t="shared" si="9"/>
        <v>0</v>
      </c>
      <c r="G39" s="38">
        <f t="shared" si="9"/>
        <v>0</v>
      </c>
      <c r="H39" s="38">
        <f t="shared" si="9"/>
        <v>0</v>
      </c>
      <c r="I39" s="38">
        <f t="shared" si="9"/>
        <v>0</v>
      </c>
      <c r="J39" s="38">
        <f t="shared" si="9"/>
        <v>0</v>
      </c>
      <c r="K39" s="38">
        <f t="shared" si="9"/>
        <v>0</v>
      </c>
      <c r="L39" s="38">
        <f t="shared" si="9"/>
        <v>0</v>
      </c>
      <c r="M39" s="38">
        <f t="shared" si="9"/>
        <v>0</v>
      </c>
      <c r="N39" s="38">
        <f t="shared" si="9"/>
        <v>0</v>
      </c>
      <c r="O39" s="38">
        <f t="shared" si="9"/>
        <v>0</v>
      </c>
      <c r="P39" s="38">
        <f t="shared" si="9"/>
        <v>0</v>
      </c>
      <c r="Q39" s="38">
        <f t="shared" si="9"/>
        <v>0</v>
      </c>
      <c r="R39" s="38">
        <f t="shared" si="9"/>
        <v>0</v>
      </c>
      <c r="S39" s="38">
        <f t="shared" si="9"/>
        <v>0</v>
      </c>
      <c r="T39" s="38">
        <f t="shared" si="9"/>
        <v>0</v>
      </c>
      <c r="U39" s="38">
        <f t="shared" si="9"/>
        <v>0</v>
      </c>
      <c r="V39" s="38">
        <f t="shared" si="9"/>
        <v>1</v>
      </c>
      <c r="W39" s="38">
        <f t="shared" si="9"/>
        <v>0</v>
      </c>
      <c r="X39" s="81">
        <f>SUM(X12,X36)</f>
        <v>1</v>
      </c>
    </row>
    <row r="41" spans="1:24" ht="13.5" thickBot="1" x14ac:dyDescent="0.3"/>
    <row r="42" spans="1:24" s="2" customFormat="1" ht="24" customHeight="1" thickBot="1" x14ac:dyDescent="0.3">
      <c r="A42" s="185" t="s">
        <v>96</v>
      </c>
      <c r="B42" s="18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4" s="2" customFormat="1" ht="15" customHeight="1" x14ac:dyDescent="0.25">
      <c r="A43" s="170" t="s">
        <v>22</v>
      </c>
      <c r="B43" s="171"/>
      <c r="C43" s="171"/>
      <c r="D43" s="149" t="s">
        <v>1</v>
      </c>
      <c r="E43" s="149"/>
      <c r="F43" s="149" t="s">
        <v>2</v>
      </c>
      <c r="G43" s="149"/>
      <c r="H43" s="149" t="s">
        <v>3</v>
      </c>
      <c r="I43" s="149"/>
      <c r="J43" s="149" t="s">
        <v>104</v>
      </c>
      <c r="K43" s="149"/>
      <c r="L43" s="149" t="s">
        <v>5</v>
      </c>
      <c r="M43" s="149"/>
      <c r="N43" s="149" t="s">
        <v>14</v>
      </c>
      <c r="O43" s="149"/>
      <c r="P43" s="149" t="s">
        <v>4</v>
      </c>
      <c r="Q43" s="149"/>
      <c r="R43" s="149" t="s">
        <v>105</v>
      </c>
      <c r="S43" s="149"/>
      <c r="T43" s="149" t="s">
        <v>0</v>
      </c>
      <c r="U43" s="149"/>
      <c r="V43" s="149" t="s">
        <v>12</v>
      </c>
      <c r="W43" s="149"/>
      <c r="X43" s="151" t="s">
        <v>8</v>
      </c>
    </row>
    <row r="44" spans="1:24" s="2" customFormat="1" ht="13.5" customHeight="1" thickBot="1" x14ac:dyDescent="0.3">
      <c r="A44" s="154" t="s">
        <v>122</v>
      </c>
      <c r="B44" s="155"/>
      <c r="C44" s="155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2"/>
    </row>
    <row r="45" spans="1:24" s="2" customFormat="1" ht="16.5" customHeight="1" thickBot="1" x14ac:dyDescent="0.35">
      <c r="A45" s="156" t="s">
        <v>15</v>
      </c>
      <c r="B45" s="157"/>
      <c r="C45" s="158"/>
      <c r="D45" s="45" t="s">
        <v>9</v>
      </c>
      <c r="E45" s="46" t="s">
        <v>10</v>
      </c>
      <c r="F45" s="45" t="s">
        <v>9</v>
      </c>
      <c r="G45" s="46" t="s">
        <v>10</v>
      </c>
      <c r="H45" s="45" t="s">
        <v>9</v>
      </c>
      <c r="I45" s="46" t="s">
        <v>10</v>
      </c>
      <c r="J45" s="45" t="s">
        <v>9</v>
      </c>
      <c r="K45" s="46" t="s">
        <v>10</v>
      </c>
      <c r="L45" s="47" t="s">
        <v>9</v>
      </c>
      <c r="M45" s="46" t="s">
        <v>10</v>
      </c>
      <c r="N45" s="45" t="s">
        <v>9</v>
      </c>
      <c r="O45" s="46" t="s">
        <v>10</v>
      </c>
      <c r="P45" s="45" t="s">
        <v>9</v>
      </c>
      <c r="Q45" s="46" t="s">
        <v>10</v>
      </c>
      <c r="R45" s="45" t="s">
        <v>9</v>
      </c>
      <c r="S45" s="46" t="s">
        <v>10</v>
      </c>
      <c r="T45" s="45" t="s">
        <v>9</v>
      </c>
      <c r="U45" s="48" t="s">
        <v>10</v>
      </c>
      <c r="V45" s="45" t="s">
        <v>9</v>
      </c>
      <c r="W45" s="46" t="s">
        <v>10</v>
      </c>
      <c r="X45" s="153"/>
    </row>
    <row r="46" spans="1:24" s="2" customFormat="1" ht="27" customHeight="1" x14ac:dyDescent="0.25">
      <c r="A46" s="202" t="s">
        <v>16</v>
      </c>
      <c r="B46" s="162" t="s">
        <v>6</v>
      </c>
      <c r="C46" s="8" t="s">
        <v>123</v>
      </c>
      <c r="D46" s="53">
        <v>3</v>
      </c>
      <c r="E46" s="54">
        <v>0</v>
      </c>
      <c r="F46" s="53">
        <v>0</v>
      </c>
      <c r="G46" s="54">
        <v>0</v>
      </c>
      <c r="H46" s="55">
        <v>1</v>
      </c>
      <c r="I46" s="54">
        <v>0</v>
      </c>
      <c r="J46" s="53">
        <v>0</v>
      </c>
      <c r="K46" s="54">
        <v>0</v>
      </c>
      <c r="L46" s="55">
        <v>2</v>
      </c>
      <c r="M46" s="54">
        <v>1</v>
      </c>
      <c r="N46" s="53">
        <v>0</v>
      </c>
      <c r="O46" s="54">
        <v>0</v>
      </c>
      <c r="P46" s="53">
        <v>0</v>
      </c>
      <c r="Q46" s="54">
        <v>0</v>
      </c>
      <c r="R46" s="55">
        <v>0</v>
      </c>
      <c r="S46" s="54">
        <v>0</v>
      </c>
      <c r="T46" s="53">
        <v>0</v>
      </c>
      <c r="U46" s="54">
        <v>0</v>
      </c>
      <c r="V46" s="53">
        <f>SUM(R46,P46,N46,L46,J46,H46,F46,D46, T46)</f>
        <v>6</v>
      </c>
      <c r="W46" s="54">
        <f>SUM(S46,Q46,O46,M46,K46,I46,G46,E46,U46)</f>
        <v>1</v>
      </c>
      <c r="X46" s="54">
        <f>SUM(V46:W46)</f>
        <v>7</v>
      </c>
    </row>
    <row r="47" spans="1:24" s="2" customFormat="1" ht="27" customHeight="1" x14ac:dyDescent="0.25">
      <c r="A47" s="203"/>
      <c r="B47" s="163"/>
      <c r="C47" s="9" t="s">
        <v>124</v>
      </c>
      <c r="D47" s="56">
        <v>6</v>
      </c>
      <c r="E47" s="57">
        <v>1</v>
      </c>
      <c r="F47" s="56">
        <v>0</v>
      </c>
      <c r="G47" s="57">
        <v>0</v>
      </c>
      <c r="H47" s="58">
        <v>1</v>
      </c>
      <c r="I47" s="57">
        <v>1</v>
      </c>
      <c r="J47" s="56">
        <v>0</v>
      </c>
      <c r="K47" s="57">
        <v>0</v>
      </c>
      <c r="L47" s="58">
        <v>5</v>
      </c>
      <c r="M47" s="57">
        <v>1</v>
      </c>
      <c r="N47" s="56">
        <v>0</v>
      </c>
      <c r="O47" s="57">
        <v>0</v>
      </c>
      <c r="P47" s="56">
        <v>2</v>
      </c>
      <c r="Q47" s="57">
        <v>2</v>
      </c>
      <c r="R47" s="58">
        <v>0</v>
      </c>
      <c r="S47" s="57">
        <v>1</v>
      </c>
      <c r="T47" s="56">
        <v>0</v>
      </c>
      <c r="U47" s="57">
        <v>0</v>
      </c>
      <c r="V47" s="59">
        <f>SUM(R47,P47,N47,L47,J47,H47,F47,D47, T47)</f>
        <v>14</v>
      </c>
      <c r="W47" s="57">
        <f>SUM(S47,Q47,O47,M47,K47,I47,G47,E47,U47)</f>
        <v>6</v>
      </c>
      <c r="X47" s="57">
        <f>SUM(V47:W47)</f>
        <v>20</v>
      </c>
    </row>
    <row r="48" spans="1:24" s="2" customFormat="1" ht="15" customHeight="1" thickBot="1" x14ac:dyDescent="0.35">
      <c r="A48" s="203"/>
      <c r="B48" s="164"/>
      <c r="C48" s="6" t="s">
        <v>125</v>
      </c>
      <c r="D48" s="60">
        <f t="shared" ref="D48:X48" si="10">SUM(D46:D47)</f>
        <v>9</v>
      </c>
      <c r="E48" s="61">
        <f t="shared" si="10"/>
        <v>1</v>
      </c>
      <c r="F48" s="62">
        <f t="shared" si="10"/>
        <v>0</v>
      </c>
      <c r="G48" s="63">
        <f t="shared" si="10"/>
        <v>0</v>
      </c>
      <c r="H48" s="64">
        <f t="shared" si="10"/>
        <v>2</v>
      </c>
      <c r="I48" s="61">
        <f t="shared" si="10"/>
        <v>1</v>
      </c>
      <c r="J48" s="62">
        <f t="shared" si="10"/>
        <v>0</v>
      </c>
      <c r="K48" s="65">
        <f t="shared" si="10"/>
        <v>0</v>
      </c>
      <c r="L48" s="66">
        <f t="shared" si="10"/>
        <v>7</v>
      </c>
      <c r="M48" s="67">
        <f t="shared" si="10"/>
        <v>2</v>
      </c>
      <c r="N48" s="60">
        <f t="shared" si="10"/>
        <v>0</v>
      </c>
      <c r="O48" s="67">
        <f t="shared" si="10"/>
        <v>0</v>
      </c>
      <c r="P48" s="62">
        <f t="shared" si="10"/>
        <v>2</v>
      </c>
      <c r="Q48" s="65">
        <f t="shared" si="10"/>
        <v>2</v>
      </c>
      <c r="R48" s="60">
        <f t="shared" si="10"/>
        <v>0</v>
      </c>
      <c r="S48" s="61">
        <f t="shared" si="10"/>
        <v>1</v>
      </c>
      <c r="T48" s="62">
        <f t="shared" si="10"/>
        <v>0</v>
      </c>
      <c r="U48" s="65">
        <f t="shared" si="10"/>
        <v>0</v>
      </c>
      <c r="V48" s="68">
        <f t="shared" si="10"/>
        <v>20</v>
      </c>
      <c r="W48" s="69">
        <f t="shared" si="10"/>
        <v>7</v>
      </c>
      <c r="X48" s="70">
        <f t="shared" si="10"/>
        <v>27</v>
      </c>
    </row>
    <row r="49" spans="1:24" s="2" customFormat="1" ht="27" customHeight="1" x14ac:dyDescent="0.25">
      <c r="A49" s="203"/>
      <c r="B49" s="165" t="s">
        <v>7</v>
      </c>
      <c r="C49" s="8" t="s">
        <v>123</v>
      </c>
      <c r="D49" s="53">
        <v>0</v>
      </c>
      <c r="E49" s="54">
        <v>0</v>
      </c>
      <c r="F49" s="53">
        <v>0</v>
      </c>
      <c r="G49" s="54">
        <v>0</v>
      </c>
      <c r="H49" s="55">
        <v>0</v>
      </c>
      <c r="I49" s="54">
        <v>0</v>
      </c>
      <c r="J49" s="53">
        <v>0</v>
      </c>
      <c r="K49" s="54">
        <v>0</v>
      </c>
      <c r="L49" s="55">
        <v>0</v>
      </c>
      <c r="M49" s="54">
        <v>1</v>
      </c>
      <c r="N49" s="53">
        <v>0</v>
      </c>
      <c r="O49" s="54">
        <v>0</v>
      </c>
      <c r="P49" s="53">
        <v>0</v>
      </c>
      <c r="Q49" s="54">
        <v>0</v>
      </c>
      <c r="R49" s="55">
        <v>0</v>
      </c>
      <c r="S49" s="54">
        <v>0</v>
      </c>
      <c r="T49" s="53">
        <v>0</v>
      </c>
      <c r="U49" s="54">
        <v>0</v>
      </c>
      <c r="V49" s="53">
        <f>SUM(R49,P49,N49,L49,J49,H49,F49,D49, T49)</f>
        <v>0</v>
      </c>
      <c r="W49" s="54">
        <f>SUM(S49,Q49,O49,M49,K49,I49,G49,E49,U49)</f>
        <v>1</v>
      </c>
      <c r="X49" s="54">
        <f>SUM(V49:W49)</f>
        <v>1</v>
      </c>
    </row>
    <row r="50" spans="1:24" s="2" customFormat="1" ht="27" customHeight="1" x14ac:dyDescent="0.25">
      <c r="A50" s="203"/>
      <c r="B50" s="166"/>
      <c r="C50" s="10" t="s">
        <v>124</v>
      </c>
      <c r="D50" s="71">
        <v>0</v>
      </c>
      <c r="E50" s="72">
        <v>0</v>
      </c>
      <c r="F50" s="71">
        <v>0</v>
      </c>
      <c r="G50" s="72">
        <v>0</v>
      </c>
      <c r="H50" s="73">
        <v>0</v>
      </c>
      <c r="I50" s="72">
        <v>0</v>
      </c>
      <c r="J50" s="71">
        <v>0</v>
      </c>
      <c r="K50" s="72">
        <v>0</v>
      </c>
      <c r="L50" s="73">
        <v>2</v>
      </c>
      <c r="M50" s="72">
        <v>1</v>
      </c>
      <c r="N50" s="71">
        <v>0</v>
      </c>
      <c r="O50" s="72">
        <v>0</v>
      </c>
      <c r="P50" s="71">
        <v>0</v>
      </c>
      <c r="Q50" s="72">
        <v>1</v>
      </c>
      <c r="R50" s="73">
        <v>1</v>
      </c>
      <c r="S50" s="72">
        <v>0</v>
      </c>
      <c r="T50" s="71">
        <v>0</v>
      </c>
      <c r="U50" s="72">
        <v>0</v>
      </c>
      <c r="V50" s="56">
        <f>SUM(R50,P50,N50,L50,J50,H50,F50,D50, T50)</f>
        <v>3</v>
      </c>
      <c r="W50" s="57">
        <f>SUM(S50,Q50,O50,M50,K50,I50,G50,E50,U50)</f>
        <v>2</v>
      </c>
      <c r="X50" s="57">
        <f>SUM(V50:W50)</f>
        <v>5</v>
      </c>
    </row>
    <row r="51" spans="1:24" s="2" customFormat="1" ht="15" customHeight="1" thickBot="1" x14ac:dyDescent="0.35">
      <c r="A51" s="204"/>
      <c r="B51" s="167"/>
      <c r="C51" s="5" t="s">
        <v>11</v>
      </c>
      <c r="D51" s="60">
        <f t="shared" ref="D51:X51" si="11">SUM(D49:D50)</f>
        <v>0</v>
      </c>
      <c r="E51" s="61">
        <f t="shared" si="11"/>
        <v>0</v>
      </c>
      <c r="F51" s="62">
        <f t="shared" si="11"/>
        <v>0</v>
      </c>
      <c r="G51" s="63">
        <f t="shared" si="11"/>
        <v>0</v>
      </c>
      <c r="H51" s="64">
        <f t="shared" si="11"/>
        <v>0</v>
      </c>
      <c r="I51" s="61">
        <f t="shared" si="11"/>
        <v>0</v>
      </c>
      <c r="J51" s="62">
        <f t="shared" si="11"/>
        <v>0</v>
      </c>
      <c r="K51" s="65">
        <f t="shared" si="11"/>
        <v>0</v>
      </c>
      <c r="L51" s="66">
        <f t="shared" si="11"/>
        <v>2</v>
      </c>
      <c r="M51" s="67">
        <f t="shared" si="11"/>
        <v>2</v>
      </c>
      <c r="N51" s="60">
        <f t="shared" si="11"/>
        <v>0</v>
      </c>
      <c r="O51" s="67">
        <f t="shared" si="11"/>
        <v>0</v>
      </c>
      <c r="P51" s="62">
        <f t="shared" si="11"/>
        <v>0</v>
      </c>
      <c r="Q51" s="65">
        <f t="shared" si="11"/>
        <v>1</v>
      </c>
      <c r="R51" s="60">
        <f t="shared" si="11"/>
        <v>1</v>
      </c>
      <c r="S51" s="61">
        <f t="shared" si="11"/>
        <v>0</v>
      </c>
      <c r="T51" s="62">
        <f t="shared" si="11"/>
        <v>0</v>
      </c>
      <c r="U51" s="65">
        <f t="shared" si="11"/>
        <v>0</v>
      </c>
      <c r="V51" s="74">
        <f t="shared" si="11"/>
        <v>3</v>
      </c>
      <c r="W51" s="75">
        <f t="shared" si="11"/>
        <v>3</v>
      </c>
      <c r="X51" s="76">
        <f t="shared" si="11"/>
        <v>6</v>
      </c>
    </row>
    <row r="52" spans="1:24" s="2" customFormat="1" ht="15" customHeight="1" thickBot="1" x14ac:dyDescent="0.35">
      <c r="A52" s="168" t="s">
        <v>12</v>
      </c>
      <c r="B52" s="169"/>
      <c r="C52" s="169"/>
      <c r="D52" s="77">
        <f>SUM(D51,D48)</f>
        <v>9</v>
      </c>
      <c r="E52" s="78">
        <f t="shared" ref="E52:W52" si="12">SUM(E51,E48)</f>
        <v>1</v>
      </c>
      <c r="F52" s="77">
        <f t="shared" si="12"/>
        <v>0</v>
      </c>
      <c r="G52" s="78">
        <f t="shared" si="12"/>
        <v>0</v>
      </c>
      <c r="H52" s="79">
        <f t="shared" si="12"/>
        <v>2</v>
      </c>
      <c r="I52" s="78">
        <f t="shared" si="12"/>
        <v>1</v>
      </c>
      <c r="J52" s="77">
        <f t="shared" si="12"/>
        <v>0</v>
      </c>
      <c r="K52" s="78">
        <f t="shared" si="12"/>
        <v>0</v>
      </c>
      <c r="L52" s="79">
        <f t="shared" si="12"/>
        <v>9</v>
      </c>
      <c r="M52" s="78">
        <f t="shared" si="12"/>
        <v>4</v>
      </c>
      <c r="N52" s="77">
        <f t="shared" si="12"/>
        <v>0</v>
      </c>
      <c r="O52" s="78">
        <f t="shared" si="12"/>
        <v>0</v>
      </c>
      <c r="P52" s="77">
        <f t="shared" si="12"/>
        <v>2</v>
      </c>
      <c r="Q52" s="78">
        <f t="shared" si="12"/>
        <v>3</v>
      </c>
      <c r="R52" s="79">
        <f t="shared" si="12"/>
        <v>1</v>
      </c>
      <c r="S52" s="78">
        <f t="shared" si="12"/>
        <v>1</v>
      </c>
      <c r="T52" s="77">
        <f t="shared" si="12"/>
        <v>0</v>
      </c>
      <c r="U52" s="78">
        <f t="shared" si="12"/>
        <v>0</v>
      </c>
      <c r="V52" s="77">
        <f t="shared" si="12"/>
        <v>23</v>
      </c>
      <c r="W52" s="78">
        <f t="shared" si="12"/>
        <v>10</v>
      </c>
      <c r="X52" s="78">
        <f>SUM(X51,X48)</f>
        <v>33</v>
      </c>
    </row>
    <row r="53" spans="1:24" s="2" customFormat="1" x14ac:dyDescent="0.25">
      <c r="A53" s="23"/>
      <c r="B53" s="17"/>
      <c r="C53" s="4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s="2" customFormat="1" ht="13.5" thickBot="1" x14ac:dyDescent="0.3">
      <c r="A54" s="23"/>
      <c r="B54" s="17"/>
      <c r="C54" s="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24" s="2" customFormat="1" ht="15" customHeight="1" x14ac:dyDescent="0.25">
      <c r="A55" s="170" t="s">
        <v>25</v>
      </c>
      <c r="B55" s="171"/>
      <c r="C55" s="171"/>
      <c r="D55" s="149" t="s">
        <v>1</v>
      </c>
      <c r="E55" s="149"/>
      <c r="F55" s="149" t="s">
        <v>2</v>
      </c>
      <c r="G55" s="149"/>
      <c r="H55" s="149" t="s">
        <v>3</v>
      </c>
      <c r="I55" s="149"/>
      <c r="J55" s="149" t="s">
        <v>104</v>
      </c>
      <c r="K55" s="149"/>
      <c r="L55" s="149" t="s">
        <v>5</v>
      </c>
      <c r="M55" s="149"/>
      <c r="N55" s="149" t="s">
        <v>14</v>
      </c>
      <c r="O55" s="149"/>
      <c r="P55" s="149" t="s">
        <v>4</v>
      </c>
      <c r="Q55" s="149"/>
      <c r="R55" s="149" t="s">
        <v>105</v>
      </c>
      <c r="S55" s="149"/>
      <c r="T55" s="149" t="s">
        <v>0</v>
      </c>
      <c r="U55" s="149"/>
      <c r="V55" s="149" t="s">
        <v>12</v>
      </c>
      <c r="W55" s="149"/>
      <c r="X55" s="151" t="s">
        <v>8</v>
      </c>
    </row>
    <row r="56" spans="1:24" s="2" customFormat="1" ht="13.5" customHeight="1" thickBot="1" x14ac:dyDescent="0.3">
      <c r="A56" s="154" t="s">
        <v>122</v>
      </c>
      <c r="B56" s="155"/>
      <c r="C56" s="155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2"/>
    </row>
    <row r="57" spans="1:24" s="2" customFormat="1" ht="16.5" customHeight="1" thickBot="1" x14ac:dyDescent="0.35">
      <c r="A57" s="156" t="s">
        <v>26</v>
      </c>
      <c r="B57" s="157"/>
      <c r="C57" s="158"/>
      <c r="D57" s="45" t="s">
        <v>9</v>
      </c>
      <c r="E57" s="46" t="s">
        <v>10</v>
      </c>
      <c r="F57" s="45" t="s">
        <v>9</v>
      </c>
      <c r="G57" s="46" t="s">
        <v>10</v>
      </c>
      <c r="H57" s="45" t="s">
        <v>9</v>
      </c>
      <c r="I57" s="46" t="s">
        <v>10</v>
      </c>
      <c r="J57" s="45" t="s">
        <v>9</v>
      </c>
      <c r="K57" s="46" t="s">
        <v>10</v>
      </c>
      <c r="L57" s="47" t="s">
        <v>9</v>
      </c>
      <c r="M57" s="46" t="s">
        <v>10</v>
      </c>
      <c r="N57" s="45" t="s">
        <v>9</v>
      </c>
      <c r="O57" s="46" t="s">
        <v>10</v>
      </c>
      <c r="P57" s="45" t="s">
        <v>9</v>
      </c>
      <c r="Q57" s="46" t="s">
        <v>10</v>
      </c>
      <c r="R57" s="45" t="s">
        <v>9</v>
      </c>
      <c r="S57" s="46" t="s">
        <v>10</v>
      </c>
      <c r="T57" s="45" t="s">
        <v>9</v>
      </c>
      <c r="U57" s="48" t="s">
        <v>10</v>
      </c>
      <c r="V57" s="45" t="s">
        <v>9</v>
      </c>
      <c r="W57" s="46" t="s">
        <v>10</v>
      </c>
      <c r="X57" s="153"/>
    </row>
    <row r="58" spans="1:24" ht="27" customHeight="1" x14ac:dyDescent="0.25">
      <c r="A58" s="182" t="s">
        <v>16</v>
      </c>
      <c r="B58" s="162" t="s">
        <v>6</v>
      </c>
      <c r="C58" s="8" t="s">
        <v>123</v>
      </c>
      <c r="D58" s="53">
        <v>0</v>
      </c>
      <c r="E58" s="54">
        <v>0</v>
      </c>
      <c r="F58" s="53">
        <v>0</v>
      </c>
      <c r="G58" s="54">
        <v>0</v>
      </c>
      <c r="H58" s="55">
        <v>0</v>
      </c>
      <c r="I58" s="54">
        <v>0</v>
      </c>
      <c r="J58" s="53">
        <v>0</v>
      </c>
      <c r="K58" s="54">
        <v>0</v>
      </c>
      <c r="L58" s="55">
        <v>2</v>
      </c>
      <c r="M58" s="54">
        <v>3</v>
      </c>
      <c r="N58" s="53">
        <v>0</v>
      </c>
      <c r="O58" s="54">
        <v>0</v>
      </c>
      <c r="P58" s="53">
        <v>0</v>
      </c>
      <c r="Q58" s="54">
        <v>0</v>
      </c>
      <c r="R58" s="55">
        <v>0</v>
      </c>
      <c r="S58" s="54">
        <v>0</v>
      </c>
      <c r="T58" s="53">
        <v>0</v>
      </c>
      <c r="U58" s="54">
        <v>1</v>
      </c>
      <c r="V58" s="53">
        <f>SUM(R58,P58,N58,L58,J58,H58,F58,D58, T58)</f>
        <v>2</v>
      </c>
      <c r="W58" s="54">
        <f>SUM(S58,Q58,O58,M58,K58,I58,G58,E58,U58)</f>
        <v>4</v>
      </c>
      <c r="X58" s="54">
        <f>SUM(V58:W58)</f>
        <v>6</v>
      </c>
    </row>
    <row r="59" spans="1:24" ht="27" customHeight="1" x14ac:dyDescent="0.25">
      <c r="A59" s="183"/>
      <c r="B59" s="163"/>
      <c r="C59" s="9" t="s">
        <v>124</v>
      </c>
      <c r="D59" s="56">
        <v>0</v>
      </c>
      <c r="E59" s="57">
        <v>0</v>
      </c>
      <c r="F59" s="56">
        <v>0</v>
      </c>
      <c r="G59" s="57">
        <v>0</v>
      </c>
      <c r="H59" s="58">
        <v>1</v>
      </c>
      <c r="I59" s="57">
        <v>0</v>
      </c>
      <c r="J59" s="56">
        <v>0</v>
      </c>
      <c r="K59" s="57">
        <v>0</v>
      </c>
      <c r="L59" s="58">
        <v>0</v>
      </c>
      <c r="M59" s="57">
        <v>2</v>
      </c>
      <c r="N59" s="56">
        <v>0</v>
      </c>
      <c r="O59" s="57">
        <v>0</v>
      </c>
      <c r="P59" s="56">
        <v>0</v>
      </c>
      <c r="Q59" s="57">
        <v>0</v>
      </c>
      <c r="R59" s="58">
        <v>0</v>
      </c>
      <c r="S59" s="57">
        <v>0</v>
      </c>
      <c r="T59" s="56">
        <v>0</v>
      </c>
      <c r="U59" s="57">
        <v>0</v>
      </c>
      <c r="V59" s="59">
        <f>SUM(R59,P59,N59,L59,J59,H59,F59,D59, T59)</f>
        <v>1</v>
      </c>
      <c r="W59" s="57">
        <f>SUM(S59,Q59,O59,M59,K59,I59,G59,E59,U59)</f>
        <v>2</v>
      </c>
      <c r="X59" s="57">
        <f>SUM(V59:W59)</f>
        <v>3</v>
      </c>
    </row>
    <row r="60" spans="1:24" ht="15" customHeight="1" thickBot="1" x14ac:dyDescent="0.35">
      <c r="A60" s="183"/>
      <c r="B60" s="164"/>
      <c r="C60" s="6" t="s">
        <v>125</v>
      </c>
      <c r="D60" s="60">
        <f t="shared" ref="D60:X60" si="13">SUM(D58:D59)</f>
        <v>0</v>
      </c>
      <c r="E60" s="61">
        <f t="shared" si="13"/>
        <v>0</v>
      </c>
      <c r="F60" s="62">
        <f t="shared" si="13"/>
        <v>0</v>
      </c>
      <c r="G60" s="63">
        <f t="shared" si="13"/>
        <v>0</v>
      </c>
      <c r="H60" s="64">
        <f t="shared" si="13"/>
        <v>1</v>
      </c>
      <c r="I60" s="61">
        <f t="shared" si="13"/>
        <v>0</v>
      </c>
      <c r="J60" s="62">
        <f t="shared" si="13"/>
        <v>0</v>
      </c>
      <c r="K60" s="65">
        <f t="shared" si="13"/>
        <v>0</v>
      </c>
      <c r="L60" s="66">
        <f t="shared" si="13"/>
        <v>2</v>
      </c>
      <c r="M60" s="67">
        <f t="shared" si="13"/>
        <v>5</v>
      </c>
      <c r="N60" s="60">
        <f t="shared" si="13"/>
        <v>0</v>
      </c>
      <c r="O60" s="67">
        <f t="shared" si="13"/>
        <v>0</v>
      </c>
      <c r="P60" s="62">
        <f t="shared" si="13"/>
        <v>0</v>
      </c>
      <c r="Q60" s="65">
        <f t="shared" si="13"/>
        <v>0</v>
      </c>
      <c r="R60" s="60">
        <f t="shared" si="13"/>
        <v>0</v>
      </c>
      <c r="S60" s="61">
        <f t="shared" si="13"/>
        <v>0</v>
      </c>
      <c r="T60" s="62">
        <f t="shared" si="13"/>
        <v>0</v>
      </c>
      <c r="U60" s="65">
        <f t="shared" si="13"/>
        <v>1</v>
      </c>
      <c r="V60" s="68">
        <f t="shared" si="13"/>
        <v>3</v>
      </c>
      <c r="W60" s="69">
        <f t="shared" si="13"/>
        <v>6</v>
      </c>
      <c r="X60" s="70">
        <f t="shared" si="13"/>
        <v>9</v>
      </c>
    </row>
    <row r="61" spans="1:24" ht="27" customHeight="1" x14ac:dyDescent="0.25">
      <c r="A61" s="183"/>
      <c r="B61" s="165" t="s">
        <v>7</v>
      </c>
      <c r="C61" s="8" t="s">
        <v>123</v>
      </c>
      <c r="D61" s="53">
        <v>0</v>
      </c>
      <c r="E61" s="54">
        <v>0</v>
      </c>
      <c r="F61" s="53">
        <v>0</v>
      </c>
      <c r="G61" s="54">
        <v>0</v>
      </c>
      <c r="H61" s="55">
        <v>0</v>
      </c>
      <c r="I61" s="54">
        <v>0</v>
      </c>
      <c r="J61" s="53">
        <v>0</v>
      </c>
      <c r="K61" s="54">
        <v>0</v>
      </c>
      <c r="L61" s="55">
        <v>0</v>
      </c>
      <c r="M61" s="54">
        <v>0</v>
      </c>
      <c r="N61" s="53">
        <v>1</v>
      </c>
      <c r="O61" s="54">
        <v>0</v>
      </c>
      <c r="P61" s="53">
        <v>0</v>
      </c>
      <c r="Q61" s="54">
        <v>0</v>
      </c>
      <c r="R61" s="55">
        <v>0</v>
      </c>
      <c r="S61" s="54">
        <v>0</v>
      </c>
      <c r="T61" s="53">
        <v>0</v>
      </c>
      <c r="U61" s="54">
        <v>0</v>
      </c>
      <c r="V61" s="53">
        <f>SUM(R61,P61,N61,L61,J61,H61,F61,D61, T61)</f>
        <v>1</v>
      </c>
      <c r="W61" s="54">
        <f>SUM(S61,Q61,O61,M61,K61,I61,G61,E61,U61)</f>
        <v>0</v>
      </c>
      <c r="X61" s="54">
        <f>SUM(V61:W61)</f>
        <v>1</v>
      </c>
    </row>
    <row r="62" spans="1:24" ht="27" customHeight="1" x14ac:dyDescent="0.25">
      <c r="A62" s="183"/>
      <c r="B62" s="166"/>
      <c r="C62" s="9" t="s">
        <v>124</v>
      </c>
      <c r="D62" s="56">
        <v>0</v>
      </c>
      <c r="E62" s="57">
        <v>2</v>
      </c>
      <c r="F62" s="56">
        <v>0</v>
      </c>
      <c r="G62" s="57">
        <v>0</v>
      </c>
      <c r="H62" s="58">
        <v>0</v>
      </c>
      <c r="I62" s="57">
        <v>0</v>
      </c>
      <c r="J62" s="56">
        <v>0</v>
      </c>
      <c r="K62" s="57">
        <v>0</v>
      </c>
      <c r="L62" s="58">
        <v>0</v>
      </c>
      <c r="M62" s="57">
        <v>0</v>
      </c>
      <c r="N62" s="56">
        <v>0</v>
      </c>
      <c r="O62" s="57">
        <v>0</v>
      </c>
      <c r="P62" s="56">
        <v>0</v>
      </c>
      <c r="Q62" s="57">
        <v>0</v>
      </c>
      <c r="R62" s="58">
        <v>0</v>
      </c>
      <c r="S62" s="57">
        <v>0</v>
      </c>
      <c r="T62" s="56">
        <v>0</v>
      </c>
      <c r="U62" s="57">
        <v>0</v>
      </c>
      <c r="V62" s="56">
        <f>SUM(R62,P62,N62,L62,J62,H62,F62,D62, T62)</f>
        <v>0</v>
      </c>
      <c r="W62" s="57">
        <f>SUM(S62,Q62,O62,M62,K62,I62,G62,E62,U62)</f>
        <v>2</v>
      </c>
      <c r="X62" s="57">
        <f>SUM(V62:W62)</f>
        <v>2</v>
      </c>
    </row>
    <row r="63" spans="1:24" ht="15" customHeight="1" thickBot="1" x14ac:dyDescent="0.35">
      <c r="A63" s="184"/>
      <c r="B63" s="167"/>
      <c r="C63" s="35" t="s">
        <v>11</v>
      </c>
      <c r="D63" s="60">
        <f t="shared" ref="D63:X63" si="14">SUM(D61:D62)</f>
        <v>0</v>
      </c>
      <c r="E63" s="61">
        <f t="shared" si="14"/>
        <v>2</v>
      </c>
      <c r="F63" s="62">
        <f t="shared" si="14"/>
        <v>0</v>
      </c>
      <c r="G63" s="63">
        <f t="shared" si="14"/>
        <v>0</v>
      </c>
      <c r="H63" s="64">
        <f t="shared" si="14"/>
        <v>0</v>
      </c>
      <c r="I63" s="61">
        <f t="shared" si="14"/>
        <v>0</v>
      </c>
      <c r="J63" s="62">
        <f t="shared" si="14"/>
        <v>0</v>
      </c>
      <c r="K63" s="65">
        <f t="shared" si="14"/>
        <v>0</v>
      </c>
      <c r="L63" s="66">
        <f t="shared" si="14"/>
        <v>0</v>
      </c>
      <c r="M63" s="67">
        <f t="shared" si="14"/>
        <v>0</v>
      </c>
      <c r="N63" s="60">
        <f t="shared" si="14"/>
        <v>1</v>
      </c>
      <c r="O63" s="67">
        <f t="shared" si="14"/>
        <v>0</v>
      </c>
      <c r="P63" s="62">
        <f t="shared" si="14"/>
        <v>0</v>
      </c>
      <c r="Q63" s="65">
        <f t="shared" si="14"/>
        <v>0</v>
      </c>
      <c r="R63" s="60">
        <f t="shared" si="14"/>
        <v>0</v>
      </c>
      <c r="S63" s="61">
        <f t="shared" si="14"/>
        <v>0</v>
      </c>
      <c r="T63" s="62">
        <f t="shared" si="14"/>
        <v>0</v>
      </c>
      <c r="U63" s="65">
        <f t="shared" si="14"/>
        <v>0</v>
      </c>
      <c r="V63" s="74">
        <f t="shared" si="14"/>
        <v>1</v>
      </c>
      <c r="W63" s="75">
        <f t="shared" si="14"/>
        <v>2</v>
      </c>
      <c r="X63" s="76">
        <f t="shared" si="14"/>
        <v>3</v>
      </c>
    </row>
    <row r="64" spans="1:24" ht="15" customHeight="1" thickBot="1" x14ac:dyDescent="0.35">
      <c r="A64" s="168" t="s">
        <v>12</v>
      </c>
      <c r="B64" s="169"/>
      <c r="C64" s="169"/>
      <c r="D64" s="77">
        <f t="shared" ref="D64:X64" si="15">SUM(D63,D60)</f>
        <v>0</v>
      </c>
      <c r="E64" s="78">
        <f t="shared" si="15"/>
        <v>2</v>
      </c>
      <c r="F64" s="77">
        <f t="shared" si="15"/>
        <v>0</v>
      </c>
      <c r="G64" s="78">
        <f t="shared" si="15"/>
        <v>0</v>
      </c>
      <c r="H64" s="79">
        <f t="shared" si="15"/>
        <v>1</v>
      </c>
      <c r="I64" s="78">
        <f t="shared" si="15"/>
        <v>0</v>
      </c>
      <c r="J64" s="77">
        <f t="shared" si="15"/>
        <v>0</v>
      </c>
      <c r="K64" s="78">
        <f t="shared" si="15"/>
        <v>0</v>
      </c>
      <c r="L64" s="79">
        <f t="shared" si="15"/>
        <v>2</v>
      </c>
      <c r="M64" s="78">
        <f t="shared" si="15"/>
        <v>5</v>
      </c>
      <c r="N64" s="77">
        <f t="shared" si="15"/>
        <v>1</v>
      </c>
      <c r="O64" s="78">
        <f t="shared" si="15"/>
        <v>0</v>
      </c>
      <c r="P64" s="77">
        <f t="shared" si="15"/>
        <v>0</v>
      </c>
      <c r="Q64" s="78">
        <f t="shared" si="15"/>
        <v>0</v>
      </c>
      <c r="R64" s="79">
        <f t="shared" si="15"/>
        <v>0</v>
      </c>
      <c r="S64" s="78">
        <f t="shared" si="15"/>
        <v>0</v>
      </c>
      <c r="T64" s="77">
        <f t="shared" si="15"/>
        <v>0</v>
      </c>
      <c r="U64" s="78">
        <f t="shared" si="15"/>
        <v>1</v>
      </c>
      <c r="V64" s="77">
        <f t="shared" si="15"/>
        <v>4</v>
      </c>
      <c r="W64" s="78">
        <f t="shared" si="15"/>
        <v>8</v>
      </c>
      <c r="X64" s="78">
        <f t="shared" si="15"/>
        <v>12</v>
      </c>
    </row>
    <row r="65" spans="1:24" ht="13.5" thickBot="1" x14ac:dyDescent="0.3">
      <c r="C65" s="3"/>
    </row>
    <row r="66" spans="1:24" ht="15" customHeight="1" x14ac:dyDescent="0.25">
      <c r="A66" s="170" t="s">
        <v>29</v>
      </c>
      <c r="B66" s="171"/>
      <c r="C66" s="171"/>
      <c r="D66" s="149" t="s">
        <v>1</v>
      </c>
      <c r="E66" s="149"/>
      <c r="F66" s="149" t="s">
        <v>2</v>
      </c>
      <c r="G66" s="149"/>
      <c r="H66" s="149" t="s">
        <v>3</v>
      </c>
      <c r="I66" s="149"/>
      <c r="J66" s="149" t="s">
        <v>104</v>
      </c>
      <c r="K66" s="149"/>
      <c r="L66" s="149" t="s">
        <v>5</v>
      </c>
      <c r="M66" s="149"/>
      <c r="N66" s="149" t="s">
        <v>14</v>
      </c>
      <c r="O66" s="149"/>
      <c r="P66" s="149" t="s">
        <v>4</v>
      </c>
      <c r="Q66" s="149"/>
      <c r="R66" s="149" t="s">
        <v>105</v>
      </c>
      <c r="S66" s="149"/>
      <c r="T66" s="149" t="s">
        <v>0</v>
      </c>
      <c r="U66" s="149"/>
      <c r="V66" s="149" t="s">
        <v>12</v>
      </c>
      <c r="W66" s="149"/>
      <c r="X66" s="151" t="s">
        <v>8</v>
      </c>
    </row>
    <row r="67" spans="1:24" ht="13.5" customHeight="1" thickBot="1" x14ac:dyDescent="0.3">
      <c r="A67" s="154" t="s">
        <v>122</v>
      </c>
      <c r="B67" s="155"/>
      <c r="C67" s="155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2"/>
    </row>
    <row r="68" spans="1:24" ht="16.5" customHeight="1" thickBot="1" x14ac:dyDescent="0.35">
      <c r="A68" s="156" t="s">
        <v>30</v>
      </c>
      <c r="B68" s="157"/>
      <c r="C68" s="158"/>
      <c r="D68" s="45" t="s">
        <v>9</v>
      </c>
      <c r="E68" s="46" t="s">
        <v>10</v>
      </c>
      <c r="F68" s="45" t="s">
        <v>9</v>
      </c>
      <c r="G68" s="46" t="s">
        <v>10</v>
      </c>
      <c r="H68" s="45" t="s">
        <v>9</v>
      </c>
      <c r="I68" s="46" t="s">
        <v>10</v>
      </c>
      <c r="J68" s="45" t="s">
        <v>9</v>
      </c>
      <c r="K68" s="46" t="s">
        <v>10</v>
      </c>
      <c r="L68" s="47" t="s">
        <v>9</v>
      </c>
      <c r="M68" s="46" t="s">
        <v>10</v>
      </c>
      <c r="N68" s="45" t="s">
        <v>9</v>
      </c>
      <c r="O68" s="46" t="s">
        <v>10</v>
      </c>
      <c r="P68" s="45" t="s">
        <v>9</v>
      </c>
      <c r="Q68" s="46" t="s">
        <v>10</v>
      </c>
      <c r="R68" s="45" t="s">
        <v>9</v>
      </c>
      <c r="S68" s="46" t="s">
        <v>10</v>
      </c>
      <c r="T68" s="45" t="s">
        <v>9</v>
      </c>
      <c r="U68" s="48" t="s">
        <v>10</v>
      </c>
      <c r="V68" s="45" t="s">
        <v>9</v>
      </c>
      <c r="W68" s="46" t="s">
        <v>10</v>
      </c>
      <c r="X68" s="153"/>
    </row>
    <row r="69" spans="1:24" ht="27" customHeight="1" x14ac:dyDescent="0.25">
      <c r="A69" s="159" t="s">
        <v>16</v>
      </c>
      <c r="B69" s="162" t="s">
        <v>6</v>
      </c>
      <c r="C69" s="8" t="s">
        <v>123</v>
      </c>
      <c r="D69" s="53">
        <v>0</v>
      </c>
      <c r="E69" s="54">
        <v>5</v>
      </c>
      <c r="F69" s="53">
        <v>0</v>
      </c>
      <c r="G69" s="54">
        <v>0</v>
      </c>
      <c r="H69" s="55">
        <v>0</v>
      </c>
      <c r="I69" s="54">
        <v>0</v>
      </c>
      <c r="J69" s="53">
        <v>0</v>
      </c>
      <c r="K69" s="54">
        <v>0</v>
      </c>
      <c r="L69" s="55">
        <v>0</v>
      </c>
      <c r="M69" s="54">
        <v>0</v>
      </c>
      <c r="N69" s="53">
        <v>0</v>
      </c>
      <c r="O69" s="54">
        <v>0</v>
      </c>
      <c r="P69" s="53">
        <v>0</v>
      </c>
      <c r="Q69" s="54">
        <v>0</v>
      </c>
      <c r="R69" s="55">
        <v>0</v>
      </c>
      <c r="S69" s="54">
        <v>0</v>
      </c>
      <c r="T69" s="53">
        <v>0</v>
      </c>
      <c r="U69" s="54">
        <v>0</v>
      </c>
      <c r="V69" s="53">
        <f>SUM(R69,P69,N69,L69,J69,H69,F69,D69, T69)</f>
        <v>0</v>
      </c>
      <c r="W69" s="54">
        <f>SUM(S69,Q69,O69,M69,K69,I69,G69,E69,U69)</f>
        <v>5</v>
      </c>
      <c r="X69" s="54">
        <f>SUM(V69:W69)</f>
        <v>5</v>
      </c>
    </row>
    <row r="70" spans="1:24" ht="25" x14ac:dyDescent="0.25">
      <c r="A70" s="160"/>
      <c r="B70" s="163"/>
      <c r="C70" s="9" t="s">
        <v>124</v>
      </c>
      <c r="D70" s="56">
        <v>2</v>
      </c>
      <c r="E70" s="57">
        <v>6</v>
      </c>
      <c r="F70" s="56">
        <v>0</v>
      </c>
      <c r="G70" s="57">
        <v>0</v>
      </c>
      <c r="H70" s="58">
        <v>1</v>
      </c>
      <c r="I70" s="57">
        <v>1</v>
      </c>
      <c r="J70" s="56">
        <v>0</v>
      </c>
      <c r="K70" s="57">
        <v>0</v>
      </c>
      <c r="L70" s="58">
        <v>0</v>
      </c>
      <c r="M70" s="57">
        <v>1</v>
      </c>
      <c r="N70" s="56">
        <v>0</v>
      </c>
      <c r="O70" s="57">
        <v>0</v>
      </c>
      <c r="P70" s="56">
        <v>0</v>
      </c>
      <c r="Q70" s="57">
        <v>0</v>
      </c>
      <c r="R70" s="58">
        <v>0</v>
      </c>
      <c r="S70" s="57">
        <v>0</v>
      </c>
      <c r="T70" s="56">
        <v>0</v>
      </c>
      <c r="U70" s="57">
        <v>1</v>
      </c>
      <c r="V70" s="59">
        <f>SUM(R70,P70,N70,L70,J70,H70,F70,D70, T70)</f>
        <v>3</v>
      </c>
      <c r="W70" s="57">
        <f>SUM(S70,Q70,O70,M70,K70,I70,G70,E70,U70)</f>
        <v>9</v>
      </c>
      <c r="X70" s="57">
        <f>SUM(V70:W70)</f>
        <v>12</v>
      </c>
    </row>
    <row r="71" spans="1:24" ht="15" customHeight="1" thickBot="1" x14ac:dyDescent="0.35">
      <c r="A71" s="160"/>
      <c r="B71" s="164"/>
      <c r="C71" s="6" t="s">
        <v>125</v>
      </c>
      <c r="D71" s="60">
        <f t="shared" ref="D71:X71" si="16">SUM(D69:D70)</f>
        <v>2</v>
      </c>
      <c r="E71" s="61">
        <f t="shared" si="16"/>
        <v>11</v>
      </c>
      <c r="F71" s="62">
        <f t="shared" si="16"/>
        <v>0</v>
      </c>
      <c r="G71" s="63">
        <f t="shared" si="16"/>
        <v>0</v>
      </c>
      <c r="H71" s="64">
        <f t="shared" si="16"/>
        <v>1</v>
      </c>
      <c r="I71" s="61">
        <f t="shared" si="16"/>
        <v>1</v>
      </c>
      <c r="J71" s="62">
        <f t="shared" si="16"/>
        <v>0</v>
      </c>
      <c r="K71" s="65">
        <f t="shared" si="16"/>
        <v>0</v>
      </c>
      <c r="L71" s="66">
        <f t="shared" si="16"/>
        <v>0</v>
      </c>
      <c r="M71" s="67">
        <f t="shared" si="16"/>
        <v>1</v>
      </c>
      <c r="N71" s="60">
        <f t="shared" si="16"/>
        <v>0</v>
      </c>
      <c r="O71" s="67">
        <f t="shared" si="16"/>
        <v>0</v>
      </c>
      <c r="P71" s="62">
        <f t="shared" si="16"/>
        <v>0</v>
      </c>
      <c r="Q71" s="65">
        <f t="shared" si="16"/>
        <v>0</v>
      </c>
      <c r="R71" s="60">
        <f t="shared" si="16"/>
        <v>0</v>
      </c>
      <c r="S71" s="61">
        <f t="shared" si="16"/>
        <v>0</v>
      </c>
      <c r="T71" s="62">
        <f t="shared" si="16"/>
        <v>0</v>
      </c>
      <c r="U71" s="65">
        <f t="shared" si="16"/>
        <v>1</v>
      </c>
      <c r="V71" s="68">
        <f t="shared" si="16"/>
        <v>3</v>
      </c>
      <c r="W71" s="69">
        <f t="shared" si="16"/>
        <v>14</v>
      </c>
      <c r="X71" s="70">
        <f t="shared" si="16"/>
        <v>17</v>
      </c>
    </row>
    <row r="72" spans="1:24" ht="25" x14ac:dyDescent="0.25">
      <c r="A72" s="160"/>
      <c r="B72" s="165" t="s">
        <v>7</v>
      </c>
      <c r="C72" s="8" t="s">
        <v>123</v>
      </c>
      <c r="D72" s="53">
        <v>0</v>
      </c>
      <c r="E72" s="54">
        <v>2</v>
      </c>
      <c r="F72" s="53">
        <v>0</v>
      </c>
      <c r="G72" s="54">
        <v>0</v>
      </c>
      <c r="H72" s="55">
        <v>0</v>
      </c>
      <c r="I72" s="54">
        <v>0</v>
      </c>
      <c r="J72" s="53">
        <v>0</v>
      </c>
      <c r="K72" s="54">
        <v>0</v>
      </c>
      <c r="L72" s="55">
        <v>1</v>
      </c>
      <c r="M72" s="54">
        <v>1</v>
      </c>
      <c r="N72" s="53">
        <v>0</v>
      </c>
      <c r="O72" s="54">
        <v>0</v>
      </c>
      <c r="P72" s="53">
        <v>0</v>
      </c>
      <c r="Q72" s="54">
        <v>0</v>
      </c>
      <c r="R72" s="55">
        <v>0</v>
      </c>
      <c r="S72" s="54">
        <v>0</v>
      </c>
      <c r="T72" s="53">
        <v>0</v>
      </c>
      <c r="U72" s="54">
        <v>0</v>
      </c>
      <c r="V72" s="53">
        <f>SUM(R72,P72,N72,L72,J72,H72,F72,D72, T72)</f>
        <v>1</v>
      </c>
      <c r="W72" s="54">
        <f>SUM(S72,Q72,O72,M72,K72,I72,G72,E72,U72)</f>
        <v>3</v>
      </c>
      <c r="X72" s="54">
        <f>SUM(V72:W72)</f>
        <v>4</v>
      </c>
    </row>
    <row r="73" spans="1:24" ht="25" x14ac:dyDescent="0.25">
      <c r="A73" s="160"/>
      <c r="B73" s="166"/>
      <c r="C73" s="10" t="s">
        <v>124</v>
      </c>
      <c r="D73" s="71">
        <v>1</v>
      </c>
      <c r="E73" s="72">
        <v>5</v>
      </c>
      <c r="F73" s="71">
        <v>0</v>
      </c>
      <c r="G73" s="72">
        <v>0</v>
      </c>
      <c r="H73" s="73">
        <v>0</v>
      </c>
      <c r="I73" s="72">
        <v>0</v>
      </c>
      <c r="J73" s="71">
        <v>0</v>
      </c>
      <c r="K73" s="72">
        <v>0</v>
      </c>
      <c r="L73" s="73">
        <v>0</v>
      </c>
      <c r="M73" s="72">
        <v>1</v>
      </c>
      <c r="N73" s="71">
        <v>1</v>
      </c>
      <c r="O73" s="72">
        <v>0</v>
      </c>
      <c r="P73" s="71">
        <v>0</v>
      </c>
      <c r="Q73" s="72">
        <v>1</v>
      </c>
      <c r="R73" s="73">
        <v>0</v>
      </c>
      <c r="S73" s="72">
        <v>1</v>
      </c>
      <c r="T73" s="71">
        <v>0</v>
      </c>
      <c r="U73" s="72">
        <v>0</v>
      </c>
      <c r="V73" s="82">
        <f>SUM(R73,P73,N73,L73,J73,H73,F73,D73, T73)</f>
        <v>2</v>
      </c>
      <c r="W73" s="83">
        <f>SUM(S73,Q73,O73,M73,K73,I73,G73,E73,U73)</f>
        <v>8</v>
      </c>
      <c r="X73" s="83">
        <f>SUM(V73:W73)</f>
        <v>10</v>
      </c>
    </row>
    <row r="74" spans="1:24" ht="15" customHeight="1" thickBot="1" x14ac:dyDescent="0.35">
      <c r="A74" s="161"/>
      <c r="B74" s="167"/>
      <c r="C74" s="7" t="s">
        <v>11</v>
      </c>
      <c r="D74" s="60">
        <f t="shared" ref="D74:X74" si="17">SUM(D72:D73)</f>
        <v>1</v>
      </c>
      <c r="E74" s="61">
        <f t="shared" si="17"/>
        <v>7</v>
      </c>
      <c r="F74" s="62">
        <f t="shared" si="17"/>
        <v>0</v>
      </c>
      <c r="G74" s="63">
        <f t="shared" si="17"/>
        <v>0</v>
      </c>
      <c r="H74" s="64">
        <f t="shared" si="17"/>
        <v>0</v>
      </c>
      <c r="I74" s="61">
        <f t="shared" si="17"/>
        <v>0</v>
      </c>
      <c r="J74" s="62">
        <f t="shared" si="17"/>
        <v>0</v>
      </c>
      <c r="K74" s="65">
        <f t="shared" si="17"/>
        <v>0</v>
      </c>
      <c r="L74" s="66">
        <f t="shared" si="17"/>
        <v>1</v>
      </c>
      <c r="M74" s="67">
        <f t="shared" si="17"/>
        <v>2</v>
      </c>
      <c r="N74" s="60">
        <f t="shared" si="17"/>
        <v>1</v>
      </c>
      <c r="O74" s="67">
        <f t="shared" si="17"/>
        <v>0</v>
      </c>
      <c r="P74" s="62">
        <f t="shared" si="17"/>
        <v>0</v>
      </c>
      <c r="Q74" s="65">
        <f t="shared" si="17"/>
        <v>1</v>
      </c>
      <c r="R74" s="60">
        <f t="shared" si="17"/>
        <v>0</v>
      </c>
      <c r="S74" s="61">
        <f t="shared" si="17"/>
        <v>1</v>
      </c>
      <c r="T74" s="62">
        <f t="shared" si="17"/>
        <v>0</v>
      </c>
      <c r="U74" s="65">
        <f t="shared" si="17"/>
        <v>0</v>
      </c>
      <c r="V74" s="60">
        <f t="shared" si="17"/>
        <v>3</v>
      </c>
      <c r="W74" s="61">
        <f t="shared" si="17"/>
        <v>11</v>
      </c>
      <c r="X74" s="84">
        <f t="shared" si="17"/>
        <v>14</v>
      </c>
    </row>
    <row r="75" spans="1:24" ht="15" customHeight="1" thickBot="1" x14ac:dyDescent="0.35">
      <c r="A75" s="168" t="s">
        <v>12</v>
      </c>
      <c r="B75" s="169"/>
      <c r="C75" s="169"/>
      <c r="D75" s="77">
        <f t="shared" ref="D75:X75" si="18">SUM(D74,D71)</f>
        <v>3</v>
      </c>
      <c r="E75" s="78">
        <f t="shared" si="18"/>
        <v>18</v>
      </c>
      <c r="F75" s="77">
        <f t="shared" si="18"/>
        <v>0</v>
      </c>
      <c r="G75" s="78">
        <f t="shared" si="18"/>
        <v>0</v>
      </c>
      <c r="H75" s="79">
        <f t="shared" si="18"/>
        <v>1</v>
      </c>
      <c r="I75" s="78">
        <f t="shared" si="18"/>
        <v>1</v>
      </c>
      <c r="J75" s="77">
        <f t="shared" si="18"/>
        <v>0</v>
      </c>
      <c r="K75" s="78">
        <f t="shared" si="18"/>
        <v>0</v>
      </c>
      <c r="L75" s="79">
        <f t="shared" si="18"/>
        <v>1</v>
      </c>
      <c r="M75" s="78">
        <f t="shared" si="18"/>
        <v>3</v>
      </c>
      <c r="N75" s="77">
        <f t="shared" si="18"/>
        <v>1</v>
      </c>
      <c r="O75" s="78">
        <f t="shared" si="18"/>
        <v>0</v>
      </c>
      <c r="P75" s="77">
        <f t="shared" si="18"/>
        <v>0</v>
      </c>
      <c r="Q75" s="78">
        <f t="shared" si="18"/>
        <v>1</v>
      </c>
      <c r="R75" s="79">
        <f t="shared" si="18"/>
        <v>0</v>
      </c>
      <c r="S75" s="78">
        <f t="shared" si="18"/>
        <v>1</v>
      </c>
      <c r="T75" s="77">
        <f t="shared" si="18"/>
        <v>0</v>
      </c>
      <c r="U75" s="78">
        <f t="shared" si="18"/>
        <v>1</v>
      </c>
      <c r="V75" s="77">
        <f t="shared" si="18"/>
        <v>6</v>
      </c>
      <c r="W75" s="78">
        <f t="shared" si="18"/>
        <v>25</v>
      </c>
      <c r="X75" s="78">
        <f t="shared" si="18"/>
        <v>31</v>
      </c>
    </row>
    <row r="76" spans="1:24" x14ac:dyDescent="0.25">
      <c r="C76" s="3"/>
    </row>
    <row r="77" spans="1:24" ht="13.5" thickBot="1" x14ac:dyDescent="0.3">
      <c r="C77" s="3"/>
    </row>
    <row r="78" spans="1:24" ht="15" customHeight="1" x14ac:dyDescent="0.25">
      <c r="A78" s="170" t="s">
        <v>27</v>
      </c>
      <c r="B78" s="171"/>
      <c r="C78" s="171"/>
      <c r="D78" s="149" t="s">
        <v>1</v>
      </c>
      <c r="E78" s="149"/>
      <c r="F78" s="149" t="s">
        <v>2</v>
      </c>
      <c r="G78" s="149"/>
      <c r="H78" s="149" t="s">
        <v>3</v>
      </c>
      <c r="I78" s="149"/>
      <c r="J78" s="149" t="s">
        <v>104</v>
      </c>
      <c r="K78" s="149"/>
      <c r="L78" s="149" t="s">
        <v>5</v>
      </c>
      <c r="M78" s="149"/>
      <c r="N78" s="149" t="s">
        <v>14</v>
      </c>
      <c r="O78" s="149"/>
      <c r="P78" s="149" t="s">
        <v>4</v>
      </c>
      <c r="Q78" s="149"/>
      <c r="R78" s="149" t="s">
        <v>105</v>
      </c>
      <c r="S78" s="149"/>
      <c r="T78" s="149" t="s">
        <v>0</v>
      </c>
      <c r="U78" s="149"/>
      <c r="V78" s="149" t="s">
        <v>12</v>
      </c>
      <c r="W78" s="149"/>
      <c r="X78" s="151" t="s">
        <v>8</v>
      </c>
    </row>
    <row r="79" spans="1:24" ht="13.5" customHeight="1" thickBot="1" x14ac:dyDescent="0.3">
      <c r="A79" s="154" t="s">
        <v>122</v>
      </c>
      <c r="B79" s="155"/>
      <c r="C79" s="155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2"/>
    </row>
    <row r="80" spans="1:24" ht="16.5" customHeight="1" thickBot="1" x14ac:dyDescent="0.35">
      <c r="A80" s="156" t="s">
        <v>28</v>
      </c>
      <c r="B80" s="157"/>
      <c r="C80" s="158"/>
      <c r="D80" s="45" t="s">
        <v>9</v>
      </c>
      <c r="E80" s="46" t="s">
        <v>10</v>
      </c>
      <c r="F80" s="45" t="s">
        <v>9</v>
      </c>
      <c r="G80" s="46" t="s">
        <v>10</v>
      </c>
      <c r="H80" s="45" t="s">
        <v>9</v>
      </c>
      <c r="I80" s="46" t="s">
        <v>10</v>
      </c>
      <c r="J80" s="45" t="s">
        <v>9</v>
      </c>
      <c r="K80" s="46" t="s">
        <v>10</v>
      </c>
      <c r="L80" s="47" t="s">
        <v>9</v>
      </c>
      <c r="M80" s="46" t="s">
        <v>10</v>
      </c>
      <c r="N80" s="45" t="s">
        <v>9</v>
      </c>
      <c r="O80" s="46" t="s">
        <v>10</v>
      </c>
      <c r="P80" s="45" t="s">
        <v>9</v>
      </c>
      <c r="Q80" s="46" t="s">
        <v>10</v>
      </c>
      <c r="R80" s="45" t="s">
        <v>9</v>
      </c>
      <c r="S80" s="46" t="s">
        <v>10</v>
      </c>
      <c r="T80" s="45" t="s">
        <v>9</v>
      </c>
      <c r="U80" s="48" t="s">
        <v>10</v>
      </c>
      <c r="V80" s="45" t="s">
        <v>9</v>
      </c>
      <c r="W80" s="46" t="s">
        <v>10</v>
      </c>
      <c r="X80" s="153"/>
    </row>
    <row r="81" spans="1:24" ht="27" customHeight="1" x14ac:dyDescent="0.25">
      <c r="A81" s="182" t="s">
        <v>16</v>
      </c>
      <c r="B81" s="162" t="s">
        <v>6</v>
      </c>
      <c r="C81" s="8" t="s">
        <v>123</v>
      </c>
      <c r="D81" s="53">
        <v>0</v>
      </c>
      <c r="E81" s="54">
        <v>1</v>
      </c>
      <c r="F81" s="53">
        <v>0</v>
      </c>
      <c r="G81" s="54">
        <v>0</v>
      </c>
      <c r="H81" s="55">
        <v>0</v>
      </c>
      <c r="I81" s="54">
        <v>0</v>
      </c>
      <c r="J81" s="53">
        <v>0</v>
      </c>
      <c r="K81" s="54">
        <v>0</v>
      </c>
      <c r="L81" s="55">
        <v>0</v>
      </c>
      <c r="M81" s="54">
        <v>1</v>
      </c>
      <c r="N81" s="53">
        <v>0</v>
      </c>
      <c r="O81" s="54">
        <v>0</v>
      </c>
      <c r="P81" s="53">
        <v>0</v>
      </c>
      <c r="Q81" s="54">
        <v>0</v>
      </c>
      <c r="R81" s="55">
        <v>0</v>
      </c>
      <c r="S81" s="54">
        <v>0</v>
      </c>
      <c r="T81" s="53">
        <v>0</v>
      </c>
      <c r="U81" s="54">
        <v>0</v>
      </c>
      <c r="V81" s="53">
        <f>SUM(R81,P81,N81,L81,J81,H81,F81,D81, T81)</f>
        <v>0</v>
      </c>
      <c r="W81" s="54">
        <f>SUM(S81,Q81,O81,M81,K81,I81,G81,E81,U81)</f>
        <v>2</v>
      </c>
      <c r="X81" s="54">
        <f>SUM(V81:W81)</f>
        <v>2</v>
      </c>
    </row>
    <row r="82" spans="1:24" ht="27" customHeight="1" x14ac:dyDescent="0.25">
      <c r="A82" s="183"/>
      <c r="B82" s="163"/>
      <c r="C82" s="9" t="s">
        <v>124</v>
      </c>
      <c r="D82" s="56">
        <v>0</v>
      </c>
      <c r="E82" s="57">
        <v>0</v>
      </c>
      <c r="F82" s="56">
        <v>0</v>
      </c>
      <c r="G82" s="57">
        <v>0</v>
      </c>
      <c r="H82" s="58">
        <v>0</v>
      </c>
      <c r="I82" s="57">
        <v>0</v>
      </c>
      <c r="J82" s="56">
        <v>0</v>
      </c>
      <c r="K82" s="57">
        <v>0</v>
      </c>
      <c r="L82" s="58">
        <v>0</v>
      </c>
      <c r="M82" s="57">
        <v>1</v>
      </c>
      <c r="N82" s="56">
        <v>0</v>
      </c>
      <c r="O82" s="57">
        <v>0</v>
      </c>
      <c r="P82" s="56">
        <v>0</v>
      </c>
      <c r="Q82" s="57">
        <v>0</v>
      </c>
      <c r="R82" s="58">
        <v>1</v>
      </c>
      <c r="S82" s="57">
        <v>1</v>
      </c>
      <c r="T82" s="56">
        <v>0</v>
      </c>
      <c r="U82" s="57">
        <v>0</v>
      </c>
      <c r="V82" s="59">
        <f>SUM(R82,P82,N82,L82,J82,H82,F82,D82, T82)</f>
        <v>1</v>
      </c>
      <c r="W82" s="57">
        <f>SUM(S82,Q82,O82,M82,K82,I82,G82,E82,U82)</f>
        <v>2</v>
      </c>
      <c r="X82" s="57">
        <f>SUM(V82:W82)</f>
        <v>3</v>
      </c>
    </row>
    <row r="83" spans="1:24" ht="15" customHeight="1" thickBot="1" x14ac:dyDescent="0.35">
      <c r="A83" s="183"/>
      <c r="B83" s="164"/>
      <c r="C83" s="6" t="s">
        <v>125</v>
      </c>
      <c r="D83" s="60">
        <f t="shared" ref="D83:X83" si="19">SUM(D81:D82)</f>
        <v>0</v>
      </c>
      <c r="E83" s="61">
        <f t="shared" si="19"/>
        <v>1</v>
      </c>
      <c r="F83" s="62">
        <f t="shared" si="19"/>
        <v>0</v>
      </c>
      <c r="G83" s="63">
        <f t="shared" si="19"/>
        <v>0</v>
      </c>
      <c r="H83" s="64">
        <f t="shared" si="19"/>
        <v>0</v>
      </c>
      <c r="I83" s="61">
        <f t="shared" si="19"/>
        <v>0</v>
      </c>
      <c r="J83" s="62">
        <f t="shared" si="19"/>
        <v>0</v>
      </c>
      <c r="K83" s="65">
        <f t="shared" si="19"/>
        <v>0</v>
      </c>
      <c r="L83" s="66">
        <f t="shared" si="19"/>
        <v>0</v>
      </c>
      <c r="M83" s="67">
        <f t="shared" si="19"/>
        <v>2</v>
      </c>
      <c r="N83" s="60">
        <f t="shared" si="19"/>
        <v>0</v>
      </c>
      <c r="O83" s="67">
        <f t="shared" si="19"/>
        <v>0</v>
      </c>
      <c r="P83" s="62">
        <f t="shared" si="19"/>
        <v>0</v>
      </c>
      <c r="Q83" s="65">
        <f t="shared" si="19"/>
        <v>0</v>
      </c>
      <c r="R83" s="60">
        <f t="shared" si="19"/>
        <v>1</v>
      </c>
      <c r="S83" s="61">
        <f t="shared" si="19"/>
        <v>1</v>
      </c>
      <c r="T83" s="62">
        <f t="shared" si="19"/>
        <v>0</v>
      </c>
      <c r="U83" s="65">
        <f t="shared" si="19"/>
        <v>0</v>
      </c>
      <c r="V83" s="68">
        <f t="shared" si="19"/>
        <v>1</v>
      </c>
      <c r="W83" s="69">
        <f t="shared" si="19"/>
        <v>4</v>
      </c>
      <c r="X83" s="70">
        <f t="shared" si="19"/>
        <v>5</v>
      </c>
    </row>
    <row r="84" spans="1:24" ht="27" customHeight="1" x14ac:dyDescent="0.25">
      <c r="A84" s="183"/>
      <c r="B84" s="165" t="s">
        <v>7</v>
      </c>
      <c r="C84" s="8" t="s">
        <v>123</v>
      </c>
      <c r="D84" s="53">
        <v>0</v>
      </c>
      <c r="E84" s="54">
        <v>0</v>
      </c>
      <c r="F84" s="53">
        <v>0</v>
      </c>
      <c r="G84" s="54">
        <v>0</v>
      </c>
      <c r="H84" s="55">
        <v>0</v>
      </c>
      <c r="I84" s="54">
        <v>0</v>
      </c>
      <c r="J84" s="53">
        <v>0</v>
      </c>
      <c r="K84" s="54">
        <v>0</v>
      </c>
      <c r="L84" s="55">
        <v>0</v>
      </c>
      <c r="M84" s="54">
        <v>0</v>
      </c>
      <c r="N84" s="53">
        <v>0</v>
      </c>
      <c r="O84" s="54">
        <v>0</v>
      </c>
      <c r="P84" s="53">
        <v>0</v>
      </c>
      <c r="Q84" s="54">
        <v>0</v>
      </c>
      <c r="R84" s="55">
        <v>0</v>
      </c>
      <c r="S84" s="54">
        <v>0</v>
      </c>
      <c r="T84" s="53">
        <v>0</v>
      </c>
      <c r="U84" s="54">
        <v>0</v>
      </c>
      <c r="V84" s="53">
        <f>SUM(R84,P84,N84,L84,J84,H84,F84,D84, T84)</f>
        <v>0</v>
      </c>
      <c r="W84" s="54">
        <f>SUM(S84,Q84,O84,M84,K84,I84,G84,E84,U84)</f>
        <v>0</v>
      </c>
      <c r="X84" s="54">
        <f>SUM(V84:W84)</f>
        <v>0</v>
      </c>
    </row>
    <row r="85" spans="1:24" ht="27" customHeight="1" x14ac:dyDescent="0.25">
      <c r="A85" s="183"/>
      <c r="B85" s="166"/>
      <c r="C85" s="9" t="s">
        <v>124</v>
      </c>
      <c r="D85" s="56">
        <v>1</v>
      </c>
      <c r="E85" s="57">
        <v>0</v>
      </c>
      <c r="F85" s="56">
        <v>0</v>
      </c>
      <c r="G85" s="57">
        <v>0</v>
      </c>
      <c r="H85" s="58">
        <v>0</v>
      </c>
      <c r="I85" s="57">
        <v>0</v>
      </c>
      <c r="J85" s="56">
        <v>0</v>
      </c>
      <c r="K85" s="57">
        <v>0</v>
      </c>
      <c r="L85" s="58">
        <v>0</v>
      </c>
      <c r="M85" s="57">
        <v>0</v>
      </c>
      <c r="N85" s="56">
        <v>0</v>
      </c>
      <c r="O85" s="57">
        <v>0</v>
      </c>
      <c r="P85" s="56">
        <v>0</v>
      </c>
      <c r="Q85" s="57">
        <v>0</v>
      </c>
      <c r="R85" s="58">
        <v>0</v>
      </c>
      <c r="S85" s="57">
        <v>0</v>
      </c>
      <c r="T85" s="56">
        <v>0</v>
      </c>
      <c r="U85" s="57">
        <v>0</v>
      </c>
      <c r="V85" s="59">
        <f>SUM(R85,P85,N85,L85,J85,H85,F85,D85, T85)</f>
        <v>1</v>
      </c>
      <c r="W85" s="57">
        <f>SUM(S85,Q85,O85,M85,K85,I85,G85,E85,U85)</f>
        <v>0</v>
      </c>
      <c r="X85" s="57">
        <f>SUM(V85:W85)</f>
        <v>1</v>
      </c>
    </row>
    <row r="86" spans="1:24" ht="15" customHeight="1" thickBot="1" x14ac:dyDescent="0.35">
      <c r="A86" s="184"/>
      <c r="B86" s="167"/>
      <c r="C86" s="7" t="s">
        <v>11</v>
      </c>
      <c r="D86" s="60">
        <f t="shared" ref="D86:X86" si="20">SUM(D84:D85)</f>
        <v>1</v>
      </c>
      <c r="E86" s="61">
        <f t="shared" si="20"/>
        <v>0</v>
      </c>
      <c r="F86" s="62">
        <f t="shared" si="20"/>
        <v>0</v>
      </c>
      <c r="G86" s="63">
        <f t="shared" si="20"/>
        <v>0</v>
      </c>
      <c r="H86" s="64">
        <f t="shared" si="20"/>
        <v>0</v>
      </c>
      <c r="I86" s="61">
        <f t="shared" si="20"/>
        <v>0</v>
      </c>
      <c r="J86" s="62">
        <f t="shared" si="20"/>
        <v>0</v>
      </c>
      <c r="K86" s="65">
        <f t="shared" si="20"/>
        <v>0</v>
      </c>
      <c r="L86" s="66">
        <f t="shared" si="20"/>
        <v>0</v>
      </c>
      <c r="M86" s="67">
        <f t="shared" si="20"/>
        <v>0</v>
      </c>
      <c r="N86" s="60">
        <f t="shared" si="20"/>
        <v>0</v>
      </c>
      <c r="O86" s="67">
        <f t="shared" si="20"/>
        <v>0</v>
      </c>
      <c r="P86" s="62">
        <f t="shared" si="20"/>
        <v>0</v>
      </c>
      <c r="Q86" s="65">
        <f t="shared" si="20"/>
        <v>0</v>
      </c>
      <c r="R86" s="60">
        <f t="shared" si="20"/>
        <v>0</v>
      </c>
      <c r="S86" s="61">
        <f t="shared" si="20"/>
        <v>0</v>
      </c>
      <c r="T86" s="62">
        <f t="shared" si="20"/>
        <v>0</v>
      </c>
      <c r="U86" s="65">
        <f t="shared" si="20"/>
        <v>0</v>
      </c>
      <c r="V86" s="68">
        <f t="shared" si="20"/>
        <v>1</v>
      </c>
      <c r="W86" s="69">
        <f t="shared" si="20"/>
        <v>0</v>
      </c>
      <c r="X86" s="70">
        <f t="shared" si="20"/>
        <v>1</v>
      </c>
    </row>
    <row r="87" spans="1:24" ht="13.5" thickBot="1" x14ac:dyDescent="0.35">
      <c r="A87" s="168" t="s">
        <v>12</v>
      </c>
      <c r="B87" s="169"/>
      <c r="C87" s="169"/>
      <c r="D87" s="77">
        <f t="shared" ref="D87:X87" si="21">SUM(D86,D83)</f>
        <v>1</v>
      </c>
      <c r="E87" s="78">
        <f t="shared" si="21"/>
        <v>1</v>
      </c>
      <c r="F87" s="77">
        <f t="shared" si="21"/>
        <v>0</v>
      </c>
      <c r="G87" s="78">
        <f t="shared" si="21"/>
        <v>0</v>
      </c>
      <c r="H87" s="79">
        <f t="shared" si="21"/>
        <v>0</v>
      </c>
      <c r="I87" s="78">
        <f t="shared" si="21"/>
        <v>0</v>
      </c>
      <c r="J87" s="77">
        <f t="shared" si="21"/>
        <v>0</v>
      </c>
      <c r="K87" s="78">
        <f t="shared" si="21"/>
        <v>0</v>
      </c>
      <c r="L87" s="79">
        <f t="shared" si="21"/>
        <v>0</v>
      </c>
      <c r="M87" s="78">
        <f t="shared" si="21"/>
        <v>2</v>
      </c>
      <c r="N87" s="77">
        <f t="shared" si="21"/>
        <v>0</v>
      </c>
      <c r="O87" s="78">
        <f t="shared" si="21"/>
        <v>0</v>
      </c>
      <c r="P87" s="77">
        <f t="shared" si="21"/>
        <v>0</v>
      </c>
      <c r="Q87" s="78">
        <f t="shared" si="21"/>
        <v>0</v>
      </c>
      <c r="R87" s="79">
        <f t="shared" si="21"/>
        <v>1</v>
      </c>
      <c r="S87" s="78">
        <f t="shared" si="21"/>
        <v>1</v>
      </c>
      <c r="T87" s="77">
        <f t="shared" si="21"/>
        <v>0</v>
      </c>
      <c r="U87" s="78">
        <f t="shared" si="21"/>
        <v>0</v>
      </c>
      <c r="V87" s="77">
        <f t="shared" si="21"/>
        <v>2</v>
      </c>
      <c r="W87" s="78">
        <f t="shared" si="21"/>
        <v>4</v>
      </c>
      <c r="X87" s="78">
        <f t="shared" si="21"/>
        <v>6</v>
      </c>
    </row>
    <row r="89" spans="1:24" ht="13.5" thickBot="1" x14ac:dyDescent="0.3"/>
    <row r="90" spans="1:24" s="2" customFormat="1" ht="15" customHeight="1" x14ac:dyDescent="0.25">
      <c r="A90" s="170" t="s">
        <v>102</v>
      </c>
      <c r="B90" s="171"/>
      <c r="C90" s="171"/>
      <c r="D90" s="149" t="s">
        <v>1</v>
      </c>
      <c r="E90" s="149"/>
      <c r="F90" s="149" t="s">
        <v>2</v>
      </c>
      <c r="G90" s="149"/>
      <c r="H90" s="149" t="s">
        <v>3</v>
      </c>
      <c r="I90" s="149"/>
      <c r="J90" s="149" t="s">
        <v>104</v>
      </c>
      <c r="K90" s="149"/>
      <c r="L90" s="149" t="s">
        <v>5</v>
      </c>
      <c r="M90" s="149"/>
      <c r="N90" s="149" t="s">
        <v>14</v>
      </c>
      <c r="O90" s="149"/>
      <c r="P90" s="149" t="s">
        <v>4</v>
      </c>
      <c r="Q90" s="149"/>
      <c r="R90" s="149" t="s">
        <v>105</v>
      </c>
      <c r="S90" s="149"/>
      <c r="T90" s="149" t="s">
        <v>0</v>
      </c>
      <c r="U90" s="149"/>
      <c r="V90" s="149" t="s">
        <v>12</v>
      </c>
      <c r="W90" s="149"/>
      <c r="X90" s="151" t="s">
        <v>8</v>
      </c>
    </row>
    <row r="91" spans="1:24" ht="13.5" customHeight="1" thickBot="1" x14ac:dyDescent="0.3">
      <c r="A91" s="154" t="s">
        <v>122</v>
      </c>
      <c r="B91" s="155"/>
      <c r="C91" s="155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2"/>
    </row>
    <row r="92" spans="1:24" ht="16.5" customHeight="1" thickBot="1" x14ac:dyDescent="0.35">
      <c r="A92" s="156" t="s">
        <v>103</v>
      </c>
      <c r="B92" s="157"/>
      <c r="C92" s="158"/>
      <c r="D92" s="45" t="s">
        <v>9</v>
      </c>
      <c r="E92" s="46" t="s">
        <v>10</v>
      </c>
      <c r="F92" s="45" t="s">
        <v>9</v>
      </c>
      <c r="G92" s="46" t="s">
        <v>10</v>
      </c>
      <c r="H92" s="45" t="s">
        <v>9</v>
      </c>
      <c r="I92" s="46" t="s">
        <v>10</v>
      </c>
      <c r="J92" s="45" t="s">
        <v>9</v>
      </c>
      <c r="K92" s="46" t="s">
        <v>10</v>
      </c>
      <c r="L92" s="47" t="s">
        <v>9</v>
      </c>
      <c r="M92" s="46" t="s">
        <v>10</v>
      </c>
      <c r="N92" s="45" t="s">
        <v>9</v>
      </c>
      <c r="O92" s="46" t="s">
        <v>10</v>
      </c>
      <c r="P92" s="45" t="s">
        <v>9</v>
      </c>
      <c r="Q92" s="46" t="s">
        <v>10</v>
      </c>
      <c r="R92" s="45" t="s">
        <v>9</v>
      </c>
      <c r="S92" s="46" t="s">
        <v>10</v>
      </c>
      <c r="T92" s="45" t="s">
        <v>9</v>
      </c>
      <c r="U92" s="48" t="s">
        <v>10</v>
      </c>
      <c r="V92" s="45" t="s">
        <v>9</v>
      </c>
      <c r="W92" s="46" t="s">
        <v>10</v>
      </c>
      <c r="X92" s="153"/>
    </row>
    <row r="93" spans="1:24" ht="27" customHeight="1" x14ac:dyDescent="0.25">
      <c r="A93" s="159" t="s">
        <v>16</v>
      </c>
      <c r="B93" s="162" t="s">
        <v>6</v>
      </c>
      <c r="C93" s="8" t="s">
        <v>123</v>
      </c>
      <c r="D93" s="53">
        <v>0</v>
      </c>
      <c r="E93" s="54">
        <v>0</v>
      </c>
      <c r="F93" s="53">
        <v>0</v>
      </c>
      <c r="G93" s="54">
        <v>0</v>
      </c>
      <c r="H93" s="55">
        <v>0</v>
      </c>
      <c r="I93" s="54">
        <v>0</v>
      </c>
      <c r="J93" s="53">
        <v>0</v>
      </c>
      <c r="K93" s="54">
        <v>0</v>
      </c>
      <c r="L93" s="55">
        <v>0</v>
      </c>
      <c r="M93" s="54">
        <v>0</v>
      </c>
      <c r="N93" s="53">
        <v>0</v>
      </c>
      <c r="O93" s="54">
        <v>0</v>
      </c>
      <c r="P93" s="53">
        <v>0</v>
      </c>
      <c r="Q93" s="54">
        <v>0</v>
      </c>
      <c r="R93" s="55">
        <v>1</v>
      </c>
      <c r="S93" s="54">
        <v>2</v>
      </c>
      <c r="T93" s="53">
        <v>0</v>
      </c>
      <c r="U93" s="54">
        <v>0</v>
      </c>
      <c r="V93" s="53">
        <f>SUM(R93,P93,N93,L93,J93,H93,F93,D93, T93)</f>
        <v>1</v>
      </c>
      <c r="W93" s="54">
        <f>SUM(S93,Q93,O93,M93,K93,I93,G93,E93,U93)</f>
        <v>2</v>
      </c>
      <c r="X93" s="54">
        <f>SUM(V93:W93)</f>
        <v>3</v>
      </c>
    </row>
    <row r="94" spans="1:24" ht="27" customHeight="1" x14ac:dyDescent="0.25">
      <c r="A94" s="160"/>
      <c r="B94" s="163"/>
      <c r="C94" s="9" t="s">
        <v>124</v>
      </c>
      <c r="D94" s="56">
        <v>1</v>
      </c>
      <c r="E94" s="57">
        <v>0</v>
      </c>
      <c r="F94" s="56">
        <v>0</v>
      </c>
      <c r="G94" s="57">
        <v>0</v>
      </c>
      <c r="H94" s="58">
        <v>0</v>
      </c>
      <c r="I94" s="57">
        <v>0</v>
      </c>
      <c r="J94" s="56">
        <v>0</v>
      </c>
      <c r="K94" s="57">
        <v>0</v>
      </c>
      <c r="L94" s="58">
        <v>0</v>
      </c>
      <c r="M94" s="57">
        <v>0</v>
      </c>
      <c r="N94" s="56">
        <v>0</v>
      </c>
      <c r="O94" s="57">
        <v>0</v>
      </c>
      <c r="P94" s="56">
        <v>0</v>
      </c>
      <c r="Q94" s="57">
        <v>0</v>
      </c>
      <c r="R94" s="58">
        <v>3</v>
      </c>
      <c r="S94" s="57">
        <v>2</v>
      </c>
      <c r="T94" s="56">
        <v>0</v>
      </c>
      <c r="U94" s="57">
        <v>0</v>
      </c>
      <c r="V94" s="59">
        <f>SUM(R94,P94,N94,L94,J94,H94,F94,D94, T94)</f>
        <v>4</v>
      </c>
      <c r="W94" s="57">
        <f>SUM(S94,Q94,O94,M94,K94,I94,G94,E94,U94)</f>
        <v>2</v>
      </c>
      <c r="X94" s="57">
        <f>SUM(V94:W94)</f>
        <v>6</v>
      </c>
    </row>
    <row r="95" spans="1:24" ht="15" customHeight="1" thickBot="1" x14ac:dyDescent="0.35">
      <c r="A95" s="160"/>
      <c r="B95" s="164"/>
      <c r="C95" s="6" t="s">
        <v>125</v>
      </c>
      <c r="D95" s="60">
        <f t="shared" ref="D95:X95" si="22">SUM(D93:D94)</f>
        <v>1</v>
      </c>
      <c r="E95" s="61">
        <f t="shared" si="22"/>
        <v>0</v>
      </c>
      <c r="F95" s="62">
        <f t="shared" si="22"/>
        <v>0</v>
      </c>
      <c r="G95" s="63">
        <f t="shared" si="22"/>
        <v>0</v>
      </c>
      <c r="H95" s="64">
        <f t="shared" si="22"/>
        <v>0</v>
      </c>
      <c r="I95" s="61">
        <f t="shared" si="22"/>
        <v>0</v>
      </c>
      <c r="J95" s="62">
        <f t="shared" si="22"/>
        <v>0</v>
      </c>
      <c r="K95" s="65">
        <f t="shared" si="22"/>
        <v>0</v>
      </c>
      <c r="L95" s="66">
        <f t="shared" si="22"/>
        <v>0</v>
      </c>
      <c r="M95" s="67">
        <f t="shared" si="22"/>
        <v>0</v>
      </c>
      <c r="N95" s="60">
        <f t="shared" si="22"/>
        <v>0</v>
      </c>
      <c r="O95" s="67">
        <f t="shared" si="22"/>
        <v>0</v>
      </c>
      <c r="P95" s="62">
        <f t="shared" si="22"/>
        <v>0</v>
      </c>
      <c r="Q95" s="65">
        <f t="shared" si="22"/>
        <v>0</v>
      </c>
      <c r="R95" s="60">
        <f t="shared" si="22"/>
        <v>4</v>
      </c>
      <c r="S95" s="61">
        <f t="shared" si="22"/>
        <v>4</v>
      </c>
      <c r="T95" s="62">
        <f t="shared" si="22"/>
        <v>0</v>
      </c>
      <c r="U95" s="65">
        <f t="shared" si="22"/>
        <v>0</v>
      </c>
      <c r="V95" s="68">
        <f t="shared" si="22"/>
        <v>5</v>
      </c>
      <c r="W95" s="69">
        <f t="shared" si="22"/>
        <v>4</v>
      </c>
      <c r="X95" s="70">
        <f t="shared" si="22"/>
        <v>9</v>
      </c>
    </row>
    <row r="96" spans="1:24" ht="27" customHeight="1" x14ac:dyDescent="0.25">
      <c r="A96" s="160"/>
      <c r="B96" s="165" t="s">
        <v>7</v>
      </c>
      <c r="C96" s="8" t="s">
        <v>123</v>
      </c>
      <c r="D96" s="53">
        <v>0</v>
      </c>
      <c r="E96" s="54">
        <v>0</v>
      </c>
      <c r="F96" s="53">
        <v>0</v>
      </c>
      <c r="G96" s="54">
        <v>0</v>
      </c>
      <c r="H96" s="55">
        <v>0</v>
      </c>
      <c r="I96" s="54">
        <v>0</v>
      </c>
      <c r="J96" s="53">
        <v>0</v>
      </c>
      <c r="K96" s="54">
        <v>0</v>
      </c>
      <c r="L96" s="55">
        <v>0</v>
      </c>
      <c r="M96" s="54">
        <v>0</v>
      </c>
      <c r="N96" s="53">
        <v>0</v>
      </c>
      <c r="O96" s="54">
        <v>0</v>
      </c>
      <c r="P96" s="53">
        <v>0</v>
      </c>
      <c r="Q96" s="54">
        <v>0</v>
      </c>
      <c r="R96" s="55">
        <v>0</v>
      </c>
      <c r="S96" s="54">
        <v>0</v>
      </c>
      <c r="T96" s="53">
        <v>0</v>
      </c>
      <c r="U96" s="54">
        <v>0</v>
      </c>
      <c r="V96" s="53">
        <f>SUM(R96,P96,N96,L96,J96,H96,F96,D96, T96)</f>
        <v>0</v>
      </c>
      <c r="W96" s="54">
        <f>SUM(S96,Q96,O96,M96,K96,I96,G96,E96,U96)</f>
        <v>0</v>
      </c>
      <c r="X96" s="54">
        <f>SUM(V96:W96)</f>
        <v>0</v>
      </c>
    </row>
    <row r="97" spans="1:24" ht="27" customHeight="1" x14ac:dyDescent="0.25">
      <c r="A97" s="160"/>
      <c r="B97" s="166"/>
      <c r="C97" s="10" t="s">
        <v>124</v>
      </c>
      <c r="D97" s="71">
        <v>0</v>
      </c>
      <c r="E97" s="72">
        <v>1</v>
      </c>
      <c r="F97" s="71">
        <v>0</v>
      </c>
      <c r="G97" s="72">
        <v>0</v>
      </c>
      <c r="H97" s="73">
        <v>0</v>
      </c>
      <c r="I97" s="72">
        <v>0</v>
      </c>
      <c r="J97" s="71">
        <v>0</v>
      </c>
      <c r="K97" s="72">
        <v>0</v>
      </c>
      <c r="L97" s="73">
        <v>1</v>
      </c>
      <c r="M97" s="72">
        <v>0</v>
      </c>
      <c r="N97" s="71">
        <v>0</v>
      </c>
      <c r="O97" s="72">
        <v>0</v>
      </c>
      <c r="P97" s="71">
        <v>0</v>
      </c>
      <c r="Q97" s="72">
        <v>0</v>
      </c>
      <c r="R97" s="73">
        <v>0</v>
      </c>
      <c r="S97" s="72">
        <v>0</v>
      </c>
      <c r="T97" s="71">
        <v>0</v>
      </c>
      <c r="U97" s="72">
        <v>0</v>
      </c>
      <c r="V97" s="56">
        <f>SUM(R97,P97,N97,L97,J97,H97,F97,D97, T97)</f>
        <v>1</v>
      </c>
      <c r="W97" s="57">
        <f>SUM(S97,Q97,O97,M97,K97,I97,G97,E97,U97)</f>
        <v>1</v>
      </c>
      <c r="X97" s="57">
        <f>SUM(V97:W97)</f>
        <v>2</v>
      </c>
    </row>
    <row r="98" spans="1:24" ht="15" customHeight="1" thickBot="1" x14ac:dyDescent="0.35">
      <c r="A98" s="161"/>
      <c r="B98" s="167"/>
      <c r="C98" s="7" t="s">
        <v>11</v>
      </c>
      <c r="D98" s="60">
        <f t="shared" ref="D98:X98" si="23">SUM(D96:D97)</f>
        <v>0</v>
      </c>
      <c r="E98" s="61">
        <f t="shared" si="23"/>
        <v>1</v>
      </c>
      <c r="F98" s="62">
        <f t="shared" si="23"/>
        <v>0</v>
      </c>
      <c r="G98" s="63">
        <f t="shared" si="23"/>
        <v>0</v>
      </c>
      <c r="H98" s="64">
        <f t="shared" si="23"/>
        <v>0</v>
      </c>
      <c r="I98" s="61">
        <f t="shared" si="23"/>
        <v>0</v>
      </c>
      <c r="J98" s="62">
        <f t="shared" si="23"/>
        <v>0</v>
      </c>
      <c r="K98" s="65">
        <f t="shared" si="23"/>
        <v>0</v>
      </c>
      <c r="L98" s="66">
        <f t="shared" si="23"/>
        <v>1</v>
      </c>
      <c r="M98" s="67">
        <f t="shared" si="23"/>
        <v>0</v>
      </c>
      <c r="N98" s="60">
        <f t="shared" si="23"/>
        <v>0</v>
      </c>
      <c r="O98" s="67">
        <f t="shared" si="23"/>
        <v>0</v>
      </c>
      <c r="P98" s="62">
        <f t="shared" si="23"/>
        <v>0</v>
      </c>
      <c r="Q98" s="65">
        <f t="shared" si="23"/>
        <v>0</v>
      </c>
      <c r="R98" s="60">
        <f t="shared" si="23"/>
        <v>0</v>
      </c>
      <c r="S98" s="61">
        <f t="shared" si="23"/>
        <v>0</v>
      </c>
      <c r="T98" s="62">
        <f t="shared" si="23"/>
        <v>0</v>
      </c>
      <c r="U98" s="65">
        <f t="shared" si="23"/>
        <v>0</v>
      </c>
      <c r="V98" s="74">
        <f t="shared" si="23"/>
        <v>1</v>
      </c>
      <c r="W98" s="75">
        <f t="shared" si="23"/>
        <v>1</v>
      </c>
      <c r="X98" s="76">
        <f t="shared" si="23"/>
        <v>2</v>
      </c>
    </row>
    <row r="99" spans="1:24" ht="15" customHeight="1" thickBot="1" x14ac:dyDescent="0.35">
      <c r="A99" s="168" t="s">
        <v>12</v>
      </c>
      <c r="B99" s="169"/>
      <c r="C99" s="169"/>
      <c r="D99" s="77">
        <f t="shared" ref="D99:X99" si="24">SUM(D98,D95)</f>
        <v>1</v>
      </c>
      <c r="E99" s="78">
        <f t="shared" si="24"/>
        <v>1</v>
      </c>
      <c r="F99" s="77">
        <f t="shared" si="24"/>
        <v>0</v>
      </c>
      <c r="G99" s="78">
        <f t="shared" si="24"/>
        <v>0</v>
      </c>
      <c r="H99" s="79">
        <f t="shared" si="24"/>
        <v>0</v>
      </c>
      <c r="I99" s="78">
        <f t="shared" si="24"/>
        <v>0</v>
      </c>
      <c r="J99" s="77">
        <f t="shared" si="24"/>
        <v>0</v>
      </c>
      <c r="K99" s="78">
        <f t="shared" si="24"/>
        <v>0</v>
      </c>
      <c r="L99" s="79">
        <f t="shared" si="24"/>
        <v>1</v>
      </c>
      <c r="M99" s="78">
        <f t="shared" si="24"/>
        <v>0</v>
      </c>
      <c r="N99" s="77">
        <f t="shared" si="24"/>
        <v>0</v>
      </c>
      <c r="O99" s="78">
        <f t="shared" si="24"/>
        <v>0</v>
      </c>
      <c r="P99" s="77">
        <f t="shared" si="24"/>
        <v>0</v>
      </c>
      <c r="Q99" s="78">
        <f t="shared" si="24"/>
        <v>0</v>
      </c>
      <c r="R99" s="79">
        <f t="shared" si="24"/>
        <v>4</v>
      </c>
      <c r="S99" s="78">
        <f t="shared" si="24"/>
        <v>4</v>
      </c>
      <c r="T99" s="77">
        <f t="shared" si="24"/>
        <v>0</v>
      </c>
      <c r="U99" s="78">
        <f t="shared" si="24"/>
        <v>0</v>
      </c>
      <c r="V99" s="77">
        <f t="shared" si="24"/>
        <v>6</v>
      </c>
      <c r="W99" s="78">
        <f t="shared" si="24"/>
        <v>5</v>
      </c>
      <c r="X99" s="78">
        <f t="shared" si="24"/>
        <v>11</v>
      </c>
    </row>
    <row r="100" spans="1:24" customFormat="1" ht="15" customHeight="1" thickBot="1" x14ac:dyDescent="0.4">
      <c r="B100" s="1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1:24" s="2" customFormat="1" ht="15" customHeight="1" x14ac:dyDescent="0.25">
      <c r="A101" s="170" t="s">
        <v>31</v>
      </c>
      <c r="B101" s="171"/>
      <c r="C101" s="171"/>
      <c r="D101" s="149" t="s">
        <v>1</v>
      </c>
      <c r="E101" s="149"/>
      <c r="F101" s="149" t="s">
        <v>2</v>
      </c>
      <c r="G101" s="149"/>
      <c r="H101" s="149" t="s">
        <v>3</v>
      </c>
      <c r="I101" s="149"/>
      <c r="J101" s="149" t="s">
        <v>104</v>
      </c>
      <c r="K101" s="149"/>
      <c r="L101" s="149" t="s">
        <v>5</v>
      </c>
      <c r="M101" s="149"/>
      <c r="N101" s="149" t="s">
        <v>14</v>
      </c>
      <c r="O101" s="149"/>
      <c r="P101" s="149" t="s">
        <v>4</v>
      </c>
      <c r="Q101" s="149"/>
      <c r="R101" s="149" t="s">
        <v>105</v>
      </c>
      <c r="S101" s="149"/>
      <c r="T101" s="149" t="s">
        <v>0</v>
      </c>
      <c r="U101" s="149"/>
      <c r="V101" s="149" t="s">
        <v>12</v>
      </c>
      <c r="W101" s="149"/>
      <c r="X101" s="151" t="s">
        <v>8</v>
      </c>
    </row>
    <row r="102" spans="1:24" ht="13.5" customHeight="1" thickBot="1" x14ac:dyDescent="0.3">
      <c r="A102" s="154" t="s">
        <v>122</v>
      </c>
      <c r="B102" s="155"/>
      <c r="C102" s="155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2"/>
    </row>
    <row r="103" spans="1:24" ht="16.5" customHeight="1" thickBot="1" x14ac:dyDescent="0.35">
      <c r="A103" s="156" t="s">
        <v>91</v>
      </c>
      <c r="B103" s="157"/>
      <c r="C103" s="158"/>
      <c r="D103" s="45" t="s">
        <v>9</v>
      </c>
      <c r="E103" s="46" t="s">
        <v>10</v>
      </c>
      <c r="F103" s="45" t="s">
        <v>9</v>
      </c>
      <c r="G103" s="46" t="s">
        <v>10</v>
      </c>
      <c r="H103" s="45" t="s">
        <v>9</v>
      </c>
      <c r="I103" s="46" t="s">
        <v>10</v>
      </c>
      <c r="J103" s="45" t="s">
        <v>9</v>
      </c>
      <c r="K103" s="46" t="s">
        <v>10</v>
      </c>
      <c r="L103" s="47" t="s">
        <v>9</v>
      </c>
      <c r="M103" s="46" t="s">
        <v>10</v>
      </c>
      <c r="N103" s="45" t="s">
        <v>9</v>
      </c>
      <c r="O103" s="46" t="s">
        <v>10</v>
      </c>
      <c r="P103" s="45" t="s">
        <v>9</v>
      </c>
      <c r="Q103" s="46" t="s">
        <v>10</v>
      </c>
      <c r="R103" s="45" t="s">
        <v>9</v>
      </c>
      <c r="S103" s="46" t="s">
        <v>10</v>
      </c>
      <c r="T103" s="45" t="s">
        <v>9</v>
      </c>
      <c r="U103" s="48" t="s">
        <v>10</v>
      </c>
      <c r="V103" s="45" t="s">
        <v>9</v>
      </c>
      <c r="W103" s="46" t="s">
        <v>10</v>
      </c>
      <c r="X103" s="153"/>
    </row>
    <row r="104" spans="1:24" ht="27" customHeight="1" x14ac:dyDescent="0.25">
      <c r="A104" s="182" t="s">
        <v>16</v>
      </c>
      <c r="B104" s="162" t="s">
        <v>6</v>
      </c>
      <c r="C104" s="8" t="s">
        <v>123</v>
      </c>
      <c r="D104" s="53">
        <v>4</v>
      </c>
      <c r="E104" s="54">
        <v>4</v>
      </c>
      <c r="F104" s="53">
        <v>0</v>
      </c>
      <c r="G104" s="54">
        <v>0</v>
      </c>
      <c r="H104" s="55">
        <v>0</v>
      </c>
      <c r="I104" s="54">
        <v>1</v>
      </c>
      <c r="J104" s="53">
        <v>0</v>
      </c>
      <c r="K104" s="54">
        <v>0</v>
      </c>
      <c r="L104" s="55">
        <v>1</v>
      </c>
      <c r="M104" s="54">
        <v>0</v>
      </c>
      <c r="N104" s="53">
        <v>0</v>
      </c>
      <c r="O104" s="54">
        <v>0</v>
      </c>
      <c r="P104" s="53">
        <v>0</v>
      </c>
      <c r="Q104" s="54">
        <v>0</v>
      </c>
      <c r="R104" s="55">
        <v>2</v>
      </c>
      <c r="S104" s="54">
        <v>0</v>
      </c>
      <c r="T104" s="53">
        <v>0</v>
      </c>
      <c r="U104" s="54">
        <v>0</v>
      </c>
      <c r="V104" s="54">
        <f>SUM(R104,P104,N104,L104,J104,H104,F104,D104,T104)</f>
        <v>7</v>
      </c>
      <c r="W104" s="54">
        <f>SUM(S104,Q104,O104,M104,K104,I104,G104,E104,U104)</f>
        <v>5</v>
      </c>
      <c r="X104" s="54">
        <f>SUM(V104:W104)</f>
        <v>12</v>
      </c>
    </row>
    <row r="105" spans="1:24" ht="27" customHeight="1" x14ac:dyDescent="0.25">
      <c r="A105" s="183"/>
      <c r="B105" s="163"/>
      <c r="C105" s="9" t="s">
        <v>124</v>
      </c>
      <c r="D105" s="56">
        <v>4</v>
      </c>
      <c r="E105" s="57">
        <v>5</v>
      </c>
      <c r="F105" s="56">
        <v>0</v>
      </c>
      <c r="G105" s="57">
        <v>0</v>
      </c>
      <c r="H105" s="58">
        <v>0</v>
      </c>
      <c r="I105" s="57">
        <v>0</v>
      </c>
      <c r="J105" s="56">
        <v>0</v>
      </c>
      <c r="K105" s="57">
        <v>0</v>
      </c>
      <c r="L105" s="58">
        <v>0</v>
      </c>
      <c r="M105" s="57">
        <v>0</v>
      </c>
      <c r="N105" s="56">
        <v>1</v>
      </c>
      <c r="O105" s="57">
        <v>0</v>
      </c>
      <c r="P105" s="56">
        <v>1</v>
      </c>
      <c r="Q105" s="57">
        <v>0</v>
      </c>
      <c r="R105" s="58">
        <v>2</v>
      </c>
      <c r="S105" s="57">
        <v>7</v>
      </c>
      <c r="T105" s="56">
        <v>0</v>
      </c>
      <c r="U105" s="57">
        <v>0</v>
      </c>
      <c r="V105" s="57">
        <f>SUM(R105,P105,N105,L105,J105,H105,F105,D105,T105)</f>
        <v>8</v>
      </c>
      <c r="W105" s="57">
        <f>SUM(S105,Q105,O105,M105,K105,I105,G105,E105,U105)</f>
        <v>12</v>
      </c>
      <c r="X105" s="57">
        <f>SUM(V105:W105)</f>
        <v>20</v>
      </c>
    </row>
    <row r="106" spans="1:24" ht="15" customHeight="1" thickBot="1" x14ac:dyDescent="0.35">
      <c r="A106" s="183"/>
      <c r="B106" s="164"/>
      <c r="C106" s="6" t="s">
        <v>125</v>
      </c>
      <c r="D106" s="60">
        <f t="shared" ref="D106:X106" si="25">SUM(D104:D105)</f>
        <v>8</v>
      </c>
      <c r="E106" s="61">
        <f t="shared" si="25"/>
        <v>9</v>
      </c>
      <c r="F106" s="62">
        <f t="shared" si="25"/>
        <v>0</v>
      </c>
      <c r="G106" s="63">
        <f t="shared" si="25"/>
        <v>0</v>
      </c>
      <c r="H106" s="64">
        <f t="shared" si="25"/>
        <v>0</v>
      </c>
      <c r="I106" s="61">
        <f t="shared" si="25"/>
        <v>1</v>
      </c>
      <c r="J106" s="62">
        <f t="shared" si="25"/>
        <v>0</v>
      </c>
      <c r="K106" s="65">
        <f t="shared" si="25"/>
        <v>0</v>
      </c>
      <c r="L106" s="66">
        <f t="shared" si="25"/>
        <v>1</v>
      </c>
      <c r="M106" s="67">
        <f t="shared" si="25"/>
        <v>0</v>
      </c>
      <c r="N106" s="60">
        <f t="shared" si="25"/>
        <v>1</v>
      </c>
      <c r="O106" s="67">
        <f t="shared" si="25"/>
        <v>0</v>
      </c>
      <c r="P106" s="62">
        <f t="shared" si="25"/>
        <v>1</v>
      </c>
      <c r="Q106" s="65">
        <f t="shared" si="25"/>
        <v>0</v>
      </c>
      <c r="R106" s="60">
        <f t="shared" si="25"/>
        <v>4</v>
      </c>
      <c r="S106" s="61">
        <f t="shared" si="25"/>
        <v>7</v>
      </c>
      <c r="T106" s="62">
        <f t="shared" si="25"/>
        <v>0</v>
      </c>
      <c r="U106" s="65">
        <f t="shared" si="25"/>
        <v>0</v>
      </c>
      <c r="V106" s="68">
        <f t="shared" si="25"/>
        <v>15</v>
      </c>
      <c r="W106" s="69">
        <f t="shared" si="25"/>
        <v>17</v>
      </c>
      <c r="X106" s="70">
        <f t="shared" si="25"/>
        <v>32</v>
      </c>
    </row>
    <row r="107" spans="1:24" ht="27" customHeight="1" x14ac:dyDescent="0.25">
      <c r="A107" s="183"/>
      <c r="B107" s="165" t="s">
        <v>7</v>
      </c>
      <c r="C107" s="8" t="s">
        <v>123</v>
      </c>
      <c r="D107" s="53">
        <v>1</v>
      </c>
      <c r="E107" s="54">
        <v>3</v>
      </c>
      <c r="F107" s="53">
        <v>0</v>
      </c>
      <c r="G107" s="54">
        <v>0</v>
      </c>
      <c r="H107" s="55">
        <v>1</v>
      </c>
      <c r="I107" s="54">
        <v>0</v>
      </c>
      <c r="J107" s="53">
        <v>0</v>
      </c>
      <c r="K107" s="54">
        <v>0</v>
      </c>
      <c r="L107" s="55">
        <v>1</v>
      </c>
      <c r="M107" s="54">
        <v>0</v>
      </c>
      <c r="N107" s="53">
        <v>0</v>
      </c>
      <c r="O107" s="54">
        <v>0</v>
      </c>
      <c r="P107" s="53">
        <v>0</v>
      </c>
      <c r="Q107" s="54">
        <v>0</v>
      </c>
      <c r="R107" s="55">
        <v>0</v>
      </c>
      <c r="S107" s="54">
        <v>0</v>
      </c>
      <c r="T107" s="53">
        <v>0</v>
      </c>
      <c r="U107" s="54">
        <v>0</v>
      </c>
      <c r="V107" s="53">
        <f>SUM(R107,P107,N107,L107,J107,H107,F107,D107, T107)</f>
        <v>3</v>
      </c>
      <c r="W107" s="54">
        <f>SUM(S107,Q107,O107,M107,K107,I107,G107,E107,U107)</f>
        <v>3</v>
      </c>
      <c r="X107" s="54">
        <f>SUM(V107:W107)</f>
        <v>6</v>
      </c>
    </row>
    <row r="108" spans="1:24" ht="27" customHeight="1" x14ac:dyDescent="0.25">
      <c r="A108" s="183"/>
      <c r="B108" s="166"/>
      <c r="C108" s="10" t="s">
        <v>124</v>
      </c>
      <c r="D108" s="71">
        <v>6</v>
      </c>
      <c r="E108" s="72">
        <v>5</v>
      </c>
      <c r="F108" s="71">
        <v>0</v>
      </c>
      <c r="G108" s="72">
        <v>0</v>
      </c>
      <c r="H108" s="73">
        <v>0</v>
      </c>
      <c r="I108" s="72">
        <v>0</v>
      </c>
      <c r="J108" s="71">
        <v>0</v>
      </c>
      <c r="K108" s="72">
        <v>0</v>
      </c>
      <c r="L108" s="73">
        <v>0</v>
      </c>
      <c r="M108" s="72">
        <v>0</v>
      </c>
      <c r="N108" s="71">
        <v>1</v>
      </c>
      <c r="O108" s="72">
        <v>0</v>
      </c>
      <c r="P108" s="71">
        <v>1</v>
      </c>
      <c r="Q108" s="72">
        <v>0</v>
      </c>
      <c r="R108" s="73">
        <v>0</v>
      </c>
      <c r="S108" s="72">
        <v>0</v>
      </c>
      <c r="T108" s="71">
        <v>0</v>
      </c>
      <c r="U108" s="72">
        <v>0</v>
      </c>
      <c r="V108" s="56">
        <f>SUM(R108,P108,N108,L108,J108,H108,F108,D108, T108)</f>
        <v>8</v>
      </c>
      <c r="W108" s="57">
        <f>SUM(S108,Q108,O108,M108,K108,I108,G108,E108,U108)</f>
        <v>5</v>
      </c>
      <c r="X108" s="57">
        <f>SUM(V108:W108)</f>
        <v>13</v>
      </c>
    </row>
    <row r="109" spans="1:24" ht="15" customHeight="1" thickBot="1" x14ac:dyDescent="0.35">
      <c r="A109" s="184"/>
      <c r="B109" s="167"/>
      <c r="C109" s="7" t="s">
        <v>11</v>
      </c>
      <c r="D109" s="60">
        <f t="shared" ref="D109:X109" si="26">SUM(D107:D108)</f>
        <v>7</v>
      </c>
      <c r="E109" s="61">
        <f t="shared" si="26"/>
        <v>8</v>
      </c>
      <c r="F109" s="62">
        <f t="shared" si="26"/>
        <v>0</v>
      </c>
      <c r="G109" s="63">
        <f t="shared" si="26"/>
        <v>0</v>
      </c>
      <c r="H109" s="64">
        <f t="shared" si="26"/>
        <v>1</v>
      </c>
      <c r="I109" s="61">
        <f t="shared" si="26"/>
        <v>0</v>
      </c>
      <c r="J109" s="62">
        <f t="shared" si="26"/>
        <v>0</v>
      </c>
      <c r="K109" s="65">
        <f t="shared" si="26"/>
        <v>0</v>
      </c>
      <c r="L109" s="66">
        <f t="shared" si="26"/>
        <v>1</v>
      </c>
      <c r="M109" s="67">
        <f t="shared" si="26"/>
        <v>0</v>
      </c>
      <c r="N109" s="60">
        <f t="shared" si="26"/>
        <v>1</v>
      </c>
      <c r="O109" s="67">
        <f t="shared" si="26"/>
        <v>0</v>
      </c>
      <c r="P109" s="62">
        <f t="shared" si="26"/>
        <v>1</v>
      </c>
      <c r="Q109" s="65">
        <f t="shared" si="26"/>
        <v>0</v>
      </c>
      <c r="R109" s="60">
        <f t="shared" si="26"/>
        <v>0</v>
      </c>
      <c r="S109" s="61">
        <f t="shared" si="26"/>
        <v>0</v>
      </c>
      <c r="T109" s="62">
        <f t="shared" si="26"/>
        <v>0</v>
      </c>
      <c r="U109" s="65">
        <f t="shared" si="26"/>
        <v>0</v>
      </c>
      <c r="V109" s="74">
        <f t="shared" si="26"/>
        <v>11</v>
      </c>
      <c r="W109" s="75">
        <f t="shared" si="26"/>
        <v>8</v>
      </c>
      <c r="X109" s="76">
        <f t="shared" si="26"/>
        <v>19</v>
      </c>
    </row>
    <row r="110" spans="1:24" ht="15" customHeight="1" thickBot="1" x14ac:dyDescent="0.35">
      <c r="A110" s="168" t="s">
        <v>12</v>
      </c>
      <c r="B110" s="169"/>
      <c r="C110" s="169"/>
      <c r="D110" s="77">
        <f t="shared" ref="D110:X110" si="27">SUM(D109,D106)</f>
        <v>15</v>
      </c>
      <c r="E110" s="78">
        <f t="shared" si="27"/>
        <v>17</v>
      </c>
      <c r="F110" s="77">
        <f t="shared" si="27"/>
        <v>0</v>
      </c>
      <c r="G110" s="78">
        <f t="shared" si="27"/>
        <v>0</v>
      </c>
      <c r="H110" s="79">
        <f t="shared" si="27"/>
        <v>1</v>
      </c>
      <c r="I110" s="78">
        <f t="shared" si="27"/>
        <v>1</v>
      </c>
      <c r="J110" s="77">
        <f t="shared" si="27"/>
        <v>0</v>
      </c>
      <c r="K110" s="78">
        <f t="shared" si="27"/>
        <v>0</v>
      </c>
      <c r="L110" s="79">
        <f t="shared" si="27"/>
        <v>2</v>
      </c>
      <c r="M110" s="78">
        <f t="shared" si="27"/>
        <v>0</v>
      </c>
      <c r="N110" s="77">
        <f t="shared" si="27"/>
        <v>2</v>
      </c>
      <c r="O110" s="78">
        <f t="shared" si="27"/>
        <v>0</v>
      </c>
      <c r="P110" s="77">
        <f t="shared" si="27"/>
        <v>2</v>
      </c>
      <c r="Q110" s="78">
        <f t="shared" si="27"/>
        <v>0</v>
      </c>
      <c r="R110" s="79">
        <f t="shared" si="27"/>
        <v>4</v>
      </c>
      <c r="S110" s="78">
        <f t="shared" si="27"/>
        <v>7</v>
      </c>
      <c r="T110" s="77">
        <f t="shared" si="27"/>
        <v>0</v>
      </c>
      <c r="U110" s="78">
        <f t="shared" si="27"/>
        <v>0</v>
      </c>
      <c r="V110" s="77">
        <f t="shared" si="27"/>
        <v>26</v>
      </c>
      <c r="W110" s="78">
        <f t="shared" si="27"/>
        <v>25</v>
      </c>
      <c r="X110" s="78">
        <f t="shared" si="27"/>
        <v>51</v>
      </c>
    </row>
    <row r="112" spans="1:24" ht="13.5" thickBot="1" x14ac:dyDescent="0.3"/>
    <row r="113" spans="1:24" ht="15" customHeight="1" x14ac:dyDescent="0.25">
      <c r="A113" s="170" t="s">
        <v>64</v>
      </c>
      <c r="B113" s="171"/>
      <c r="C113" s="171"/>
      <c r="D113" s="149" t="s">
        <v>1</v>
      </c>
      <c r="E113" s="149"/>
      <c r="F113" s="149" t="s">
        <v>2</v>
      </c>
      <c r="G113" s="149"/>
      <c r="H113" s="149" t="s">
        <v>3</v>
      </c>
      <c r="I113" s="149"/>
      <c r="J113" s="149" t="s">
        <v>104</v>
      </c>
      <c r="K113" s="149"/>
      <c r="L113" s="149" t="s">
        <v>5</v>
      </c>
      <c r="M113" s="149"/>
      <c r="N113" s="149" t="s">
        <v>14</v>
      </c>
      <c r="O113" s="149"/>
      <c r="P113" s="149" t="s">
        <v>4</v>
      </c>
      <c r="Q113" s="149"/>
      <c r="R113" s="149" t="s">
        <v>105</v>
      </c>
      <c r="S113" s="149"/>
      <c r="T113" s="149" t="s">
        <v>0</v>
      </c>
      <c r="U113" s="149"/>
      <c r="V113" s="149" t="s">
        <v>12</v>
      </c>
      <c r="W113" s="149"/>
      <c r="X113" s="151" t="s">
        <v>8</v>
      </c>
    </row>
    <row r="114" spans="1:24" ht="13.5" customHeight="1" thickBot="1" x14ac:dyDescent="0.3">
      <c r="A114" s="154" t="s">
        <v>122</v>
      </c>
      <c r="B114" s="155"/>
      <c r="C114" s="155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2"/>
    </row>
    <row r="115" spans="1:24" ht="16.5" customHeight="1" thickBot="1" x14ac:dyDescent="0.35">
      <c r="A115" s="156" t="s">
        <v>65</v>
      </c>
      <c r="B115" s="157"/>
      <c r="C115" s="158"/>
      <c r="D115" s="45" t="s">
        <v>9</v>
      </c>
      <c r="E115" s="46" t="s">
        <v>10</v>
      </c>
      <c r="F115" s="45" t="s">
        <v>9</v>
      </c>
      <c r="G115" s="46" t="s">
        <v>10</v>
      </c>
      <c r="H115" s="45" t="s">
        <v>9</v>
      </c>
      <c r="I115" s="46" t="s">
        <v>10</v>
      </c>
      <c r="J115" s="45" t="s">
        <v>9</v>
      </c>
      <c r="K115" s="46" t="s">
        <v>10</v>
      </c>
      <c r="L115" s="47" t="s">
        <v>9</v>
      </c>
      <c r="M115" s="46" t="s">
        <v>10</v>
      </c>
      <c r="N115" s="45" t="s">
        <v>9</v>
      </c>
      <c r="O115" s="46" t="s">
        <v>10</v>
      </c>
      <c r="P115" s="45" t="s">
        <v>9</v>
      </c>
      <c r="Q115" s="46" t="s">
        <v>10</v>
      </c>
      <c r="R115" s="45" t="s">
        <v>9</v>
      </c>
      <c r="S115" s="46" t="s">
        <v>10</v>
      </c>
      <c r="T115" s="45" t="s">
        <v>9</v>
      </c>
      <c r="U115" s="48" t="s">
        <v>10</v>
      </c>
      <c r="V115" s="45" t="s">
        <v>9</v>
      </c>
      <c r="W115" s="46" t="s">
        <v>10</v>
      </c>
      <c r="X115" s="153"/>
    </row>
    <row r="116" spans="1:24" s="2" customFormat="1" ht="27" customHeight="1" x14ac:dyDescent="0.25">
      <c r="A116" s="159" t="s">
        <v>57</v>
      </c>
      <c r="B116" s="162" t="s">
        <v>6</v>
      </c>
      <c r="C116" s="8" t="s">
        <v>123</v>
      </c>
      <c r="D116" s="53">
        <v>2</v>
      </c>
      <c r="E116" s="54">
        <v>2</v>
      </c>
      <c r="F116" s="53">
        <v>0</v>
      </c>
      <c r="G116" s="54">
        <v>0</v>
      </c>
      <c r="H116" s="55">
        <v>0</v>
      </c>
      <c r="I116" s="54">
        <v>0</v>
      </c>
      <c r="J116" s="53">
        <v>0</v>
      </c>
      <c r="K116" s="54">
        <v>0</v>
      </c>
      <c r="L116" s="55">
        <v>1</v>
      </c>
      <c r="M116" s="54">
        <v>0</v>
      </c>
      <c r="N116" s="53">
        <v>0</v>
      </c>
      <c r="O116" s="54">
        <v>0</v>
      </c>
      <c r="P116" s="53">
        <v>0</v>
      </c>
      <c r="Q116" s="54">
        <v>0</v>
      </c>
      <c r="R116" s="55">
        <v>0</v>
      </c>
      <c r="S116" s="54">
        <v>1</v>
      </c>
      <c r="T116" s="53">
        <v>0</v>
      </c>
      <c r="U116" s="54">
        <v>0</v>
      </c>
      <c r="V116" s="53">
        <f>SUM(R116,P116,N116,L116,J116,H116,F116,D116, T116)</f>
        <v>3</v>
      </c>
      <c r="W116" s="54">
        <f>SUM(S116,Q116,O116,M116,K116,I116,G116,E116,U116)</f>
        <v>3</v>
      </c>
      <c r="X116" s="54">
        <f>SUM(V116:W116)</f>
        <v>6</v>
      </c>
    </row>
    <row r="117" spans="1:24" s="2" customFormat="1" ht="27" customHeight="1" x14ac:dyDescent="0.25">
      <c r="A117" s="160"/>
      <c r="B117" s="163"/>
      <c r="C117" s="20" t="s">
        <v>124</v>
      </c>
      <c r="D117" s="56">
        <v>4</v>
      </c>
      <c r="E117" s="57">
        <v>5</v>
      </c>
      <c r="F117" s="56">
        <v>0</v>
      </c>
      <c r="G117" s="57">
        <v>0</v>
      </c>
      <c r="H117" s="58">
        <v>0</v>
      </c>
      <c r="I117" s="57">
        <v>0</v>
      </c>
      <c r="J117" s="56">
        <v>0</v>
      </c>
      <c r="K117" s="57">
        <v>0</v>
      </c>
      <c r="L117" s="58">
        <v>0</v>
      </c>
      <c r="M117" s="57">
        <v>0</v>
      </c>
      <c r="N117" s="56">
        <v>0</v>
      </c>
      <c r="O117" s="57">
        <v>2</v>
      </c>
      <c r="P117" s="56">
        <v>0</v>
      </c>
      <c r="Q117" s="57">
        <v>0</v>
      </c>
      <c r="R117" s="58">
        <v>0</v>
      </c>
      <c r="S117" s="57">
        <v>2</v>
      </c>
      <c r="T117" s="56">
        <v>0</v>
      </c>
      <c r="U117" s="57">
        <v>0</v>
      </c>
      <c r="V117" s="59">
        <f>SUM(R117,P117,N117,L117,J117,H117,F117,D117, T117)</f>
        <v>4</v>
      </c>
      <c r="W117" s="57">
        <f>SUM(S117,Q117,O117,M117,K117,I117,G117,E117,U117)</f>
        <v>9</v>
      </c>
      <c r="X117" s="57">
        <f>SUM(V117:W117)</f>
        <v>13</v>
      </c>
    </row>
    <row r="118" spans="1:24" s="2" customFormat="1" ht="15" customHeight="1" thickBot="1" x14ac:dyDescent="0.35">
      <c r="A118" s="160"/>
      <c r="B118" s="164"/>
      <c r="C118" s="19" t="s">
        <v>125</v>
      </c>
      <c r="D118" s="60">
        <f t="shared" ref="D118:X118" si="28">SUM(D116:D117)</f>
        <v>6</v>
      </c>
      <c r="E118" s="61">
        <f t="shared" si="28"/>
        <v>7</v>
      </c>
      <c r="F118" s="62">
        <f t="shared" si="28"/>
        <v>0</v>
      </c>
      <c r="G118" s="63">
        <f t="shared" si="28"/>
        <v>0</v>
      </c>
      <c r="H118" s="64">
        <f t="shared" si="28"/>
        <v>0</v>
      </c>
      <c r="I118" s="61">
        <f t="shared" si="28"/>
        <v>0</v>
      </c>
      <c r="J118" s="62">
        <f t="shared" si="28"/>
        <v>0</v>
      </c>
      <c r="K118" s="65">
        <f t="shared" si="28"/>
        <v>0</v>
      </c>
      <c r="L118" s="66">
        <f t="shared" si="28"/>
        <v>1</v>
      </c>
      <c r="M118" s="67">
        <f t="shared" si="28"/>
        <v>0</v>
      </c>
      <c r="N118" s="60">
        <f t="shared" si="28"/>
        <v>0</v>
      </c>
      <c r="O118" s="67">
        <f t="shared" si="28"/>
        <v>2</v>
      </c>
      <c r="P118" s="62">
        <f t="shared" si="28"/>
        <v>0</v>
      </c>
      <c r="Q118" s="65">
        <f t="shared" si="28"/>
        <v>0</v>
      </c>
      <c r="R118" s="60">
        <f t="shared" si="28"/>
        <v>0</v>
      </c>
      <c r="S118" s="61">
        <f t="shared" si="28"/>
        <v>3</v>
      </c>
      <c r="T118" s="62">
        <f t="shared" si="28"/>
        <v>0</v>
      </c>
      <c r="U118" s="65">
        <f t="shared" si="28"/>
        <v>0</v>
      </c>
      <c r="V118" s="74">
        <f t="shared" si="28"/>
        <v>7</v>
      </c>
      <c r="W118" s="75">
        <f t="shared" si="28"/>
        <v>12</v>
      </c>
      <c r="X118" s="76">
        <f t="shared" si="28"/>
        <v>19</v>
      </c>
    </row>
    <row r="119" spans="1:24" s="2" customFormat="1" ht="27" customHeight="1" x14ac:dyDescent="0.25">
      <c r="A119" s="160"/>
      <c r="B119" s="165" t="s">
        <v>7</v>
      </c>
      <c r="C119" s="8" t="s">
        <v>123</v>
      </c>
      <c r="D119" s="53">
        <v>1</v>
      </c>
      <c r="E119" s="54">
        <v>1</v>
      </c>
      <c r="F119" s="53">
        <v>0</v>
      </c>
      <c r="G119" s="54">
        <v>0</v>
      </c>
      <c r="H119" s="55">
        <v>0</v>
      </c>
      <c r="I119" s="54">
        <v>0</v>
      </c>
      <c r="J119" s="53">
        <v>0</v>
      </c>
      <c r="K119" s="54">
        <v>0</v>
      </c>
      <c r="L119" s="55">
        <v>0</v>
      </c>
      <c r="M119" s="54">
        <v>0</v>
      </c>
      <c r="N119" s="53">
        <v>0</v>
      </c>
      <c r="O119" s="54">
        <v>0</v>
      </c>
      <c r="P119" s="53">
        <v>0</v>
      </c>
      <c r="Q119" s="54">
        <v>0</v>
      </c>
      <c r="R119" s="55">
        <v>0</v>
      </c>
      <c r="S119" s="54">
        <v>0</v>
      </c>
      <c r="T119" s="53">
        <v>0</v>
      </c>
      <c r="U119" s="54">
        <v>0</v>
      </c>
      <c r="V119" s="53">
        <f>SUM(R119,P119,N119,L119,J119,H119,F119,D119, T119)</f>
        <v>1</v>
      </c>
      <c r="W119" s="54">
        <f>SUM(S119,Q119,O119,M119,K119,I119,G119,E119,U119)</f>
        <v>1</v>
      </c>
      <c r="X119" s="54">
        <f>SUM(V119:W119)</f>
        <v>2</v>
      </c>
    </row>
    <row r="120" spans="1:24" s="2" customFormat="1" ht="27" customHeight="1" x14ac:dyDescent="0.25">
      <c r="A120" s="160"/>
      <c r="B120" s="166"/>
      <c r="C120" s="20" t="s">
        <v>124</v>
      </c>
      <c r="D120" s="71">
        <v>10</v>
      </c>
      <c r="E120" s="72">
        <v>4</v>
      </c>
      <c r="F120" s="71">
        <v>0</v>
      </c>
      <c r="G120" s="72">
        <v>0</v>
      </c>
      <c r="H120" s="73">
        <v>0</v>
      </c>
      <c r="I120" s="72">
        <v>0</v>
      </c>
      <c r="J120" s="71">
        <v>0</v>
      </c>
      <c r="K120" s="72">
        <v>0</v>
      </c>
      <c r="L120" s="73">
        <v>0</v>
      </c>
      <c r="M120" s="72">
        <v>0</v>
      </c>
      <c r="N120" s="71">
        <v>0</v>
      </c>
      <c r="O120" s="72">
        <v>0</v>
      </c>
      <c r="P120" s="71">
        <v>0</v>
      </c>
      <c r="Q120" s="72">
        <v>0</v>
      </c>
      <c r="R120" s="73">
        <v>2</v>
      </c>
      <c r="S120" s="72">
        <v>0</v>
      </c>
      <c r="T120" s="71">
        <v>0</v>
      </c>
      <c r="U120" s="72">
        <v>0</v>
      </c>
      <c r="V120" s="86">
        <f>SUM(R120,P120,N120,L120,J120,H120,F120,D120, T120)</f>
        <v>12</v>
      </c>
      <c r="W120" s="87">
        <f>SUM(S120,Q120,O120,M120,K120,I120,G120,E120,U120)</f>
        <v>4</v>
      </c>
      <c r="X120" s="87">
        <f>SUM(V120:W120)</f>
        <v>16</v>
      </c>
    </row>
    <row r="121" spans="1:24" s="2" customFormat="1" ht="15" customHeight="1" thickBot="1" x14ac:dyDescent="0.35">
      <c r="A121" s="160"/>
      <c r="B121" s="167"/>
      <c r="C121" s="19" t="s">
        <v>11</v>
      </c>
      <c r="D121" s="60">
        <f t="shared" ref="D121:X121" si="29">SUM(D119:D120)</f>
        <v>11</v>
      </c>
      <c r="E121" s="61">
        <f t="shared" si="29"/>
        <v>5</v>
      </c>
      <c r="F121" s="62">
        <f t="shared" si="29"/>
        <v>0</v>
      </c>
      <c r="G121" s="63">
        <f t="shared" si="29"/>
        <v>0</v>
      </c>
      <c r="H121" s="64">
        <f t="shared" si="29"/>
        <v>0</v>
      </c>
      <c r="I121" s="61">
        <f t="shared" si="29"/>
        <v>0</v>
      </c>
      <c r="J121" s="62">
        <f t="shared" si="29"/>
        <v>0</v>
      </c>
      <c r="K121" s="65">
        <f t="shared" si="29"/>
        <v>0</v>
      </c>
      <c r="L121" s="66">
        <f t="shared" si="29"/>
        <v>0</v>
      </c>
      <c r="M121" s="67">
        <f t="shared" si="29"/>
        <v>0</v>
      </c>
      <c r="N121" s="60">
        <f t="shared" si="29"/>
        <v>0</v>
      </c>
      <c r="O121" s="67">
        <f t="shared" si="29"/>
        <v>0</v>
      </c>
      <c r="P121" s="62">
        <f t="shared" si="29"/>
        <v>0</v>
      </c>
      <c r="Q121" s="65">
        <f t="shared" si="29"/>
        <v>0</v>
      </c>
      <c r="R121" s="60">
        <f t="shared" si="29"/>
        <v>2</v>
      </c>
      <c r="S121" s="61">
        <f t="shared" si="29"/>
        <v>0</v>
      </c>
      <c r="T121" s="62">
        <f t="shared" si="29"/>
        <v>0</v>
      </c>
      <c r="U121" s="65">
        <f t="shared" si="29"/>
        <v>0</v>
      </c>
      <c r="V121" s="74">
        <f t="shared" si="29"/>
        <v>13</v>
      </c>
      <c r="W121" s="75">
        <f t="shared" si="29"/>
        <v>5</v>
      </c>
      <c r="X121" s="76">
        <f t="shared" si="29"/>
        <v>18</v>
      </c>
    </row>
    <row r="122" spans="1:24" s="2" customFormat="1" ht="15" customHeight="1" thickBot="1" x14ac:dyDescent="0.35">
      <c r="A122" s="168" t="s">
        <v>12</v>
      </c>
      <c r="B122" s="169"/>
      <c r="C122" s="169"/>
      <c r="D122" s="77">
        <f t="shared" ref="D122:X122" si="30">SUM(D121,D118)</f>
        <v>17</v>
      </c>
      <c r="E122" s="78">
        <f t="shared" si="30"/>
        <v>12</v>
      </c>
      <c r="F122" s="77">
        <f t="shared" si="30"/>
        <v>0</v>
      </c>
      <c r="G122" s="78">
        <f t="shared" si="30"/>
        <v>0</v>
      </c>
      <c r="H122" s="79">
        <f t="shared" si="30"/>
        <v>0</v>
      </c>
      <c r="I122" s="78">
        <f t="shared" si="30"/>
        <v>0</v>
      </c>
      <c r="J122" s="77">
        <f t="shared" si="30"/>
        <v>0</v>
      </c>
      <c r="K122" s="78">
        <f t="shared" si="30"/>
        <v>0</v>
      </c>
      <c r="L122" s="79">
        <f t="shared" si="30"/>
        <v>1</v>
      </c>
      <c r="M122" s="78">
        <f t="shared" si="30"/>
        <v>0</v>
      </c>
      <c r="N122" s="77">
        <f t="shared" si="30"/>
        <v>0</v>
      </c>
      <c r="O122" s="78">
        <f t="shared" si="30"/>
        <v>2</v>
      </c>
      <c r="P122" s="77">
        <f t="shared" si="30"/>
        <v>0</v>
      </c>
      <c r="Q122" s="78">
        <f t="shared" si="30"/>
        <v>0</v>
      </c>
      <c r="R122" s="79">
        <f t="shared" si="30"/>
        <v>2</v>
      </c>
      <c r="S122" s="78">
        <f t="shared" si="30"/>
        <v>3</v>
      </c>
      <c r="T122" s="77">
        <f t="shared" si="30"/>
        <v>0</v>
      </c>
      <c r="U122" s="78">
        <f t="shared" si="30"/>
        <v>0</v>
      </c>
      <c r="V122" s="77">
        <f t="shared" si="30"/>
        <v>20</v>
      </c>
      <c r="W122" s="78">
        <f t="shared" si="30"/>
        <v>17</v>
      </c>
      <c r="X122" s="78">
        <f t="shared" si="30"/>
        <v>37</v>
      </c>
    </row>
    <row r="123" spans="1:24" s="2" customFormat="1" x14ac:dyDescent="0.25">
      <c r="A123" s="24"/>
      <c r="B123" s="24"/>
      <c r="C123" s="25"/>
      <c r="D123" s="88"/>
      <c r="E123" s="88"/>
      <c r="F123" s="13"/>
      <c r="G123" s="13"/>
      <c r="H123" s="13"/>
      <c r="I123" s="13"/>
      <c r="J123" s="13"/>
      <c r="K123" s="13"/>
      <c r="L123" s="88"/>
      <c r="M123" s="13"/>
      <c r="N123" s="13"/>
      <c r="O123" s="13"/>
      <c r="P123" s="13"/>
      <c r="Q123" s="13"/>
      <c r="R123" s="88"/>
      <c r="S123" s="88"/>
      <c r="T123" s="88"/>
      <c r="U123" s="88"/>
      <c r="V123" s="88"/>
      <c r="W123" s="88"/>
      <c r="X123" s="88"/>
    </row>
    <row r="124" spans="1:24" s="2" customFormat="1" ht="13.5" thickBot="1" x14ac:dyDescent="0.3">
      <c r="A124" s="24"/>
      <c r="B124" s="24"/>
      <c r="C124" s="25"/>
      <c r="D124" s="88"/>
      <c r="E124" s="88"/>
      <c r="F124" s="13"/>
      <c r="G124" s="13"/>
      <c r="H124" s="13"/>
      <c r="I124" s="13"/>
      <c r="J124" s="13"/>
      <c r="K124" s="13"/>
      <c r="L124" s="88"/>
      <c r="M124" s="13"/>
      <c r="N124" s="13"/>
      <c r="O124" s="13"/>
      <c r="P124" s="13"/>
      <c r="Q124" s="13"/>
      <c r="R124" s="88"/>
      <c r="S124" s="88"/>
      <c r="T124" s="88"/>
      <c r="U124" s="88"/>
      <c r="V124" s="88"/>
      <c r="W124" s="88"/>
      <c r="X124" s="88"/>
    </row>
    <row r="125" spans="1:24" ht="15" customHeight="1" x14ac:dyDescent="0.25">
      <c r="A125" s="189" t="s">
        <v>17</v>
      </c>
      <c r="B125" s="190"/>
      <c r="C125" s="190"/>
      <c r="D125" s="149" t="s">
        <v>1</v>
      </c>
      <c r="E125" s="149"/>
      <c r="F125" s="149" t="s">
        <v>2</v>
      </c>
      <c r="G125" s="149"/>
      <c r="H125" s="149" t="s">
        <v>3</v>
      </c>
      <c r="I125" s="149"/>
      <c r="J125" s="149" t="s">
        <v>104</v>
      </c>
      <c r="K125" s="149"/>
      <c r="L125" s="149" t="s">
        <v>5</v>
      </c>
      <c r="M125" s="149"/>
      <c r="N125" s="149" t="s">
        <v>14</v>
      </c>
      <c r="O125" s="149"/>
      <c r="P125" s="149" t="s">
        <v>4</v>
      </c>
      <c r="Q125" s="149"/>
      <c r="R125" s="149" t="s">
        <v>105</v>
      </c>
      <c r="S125" s="149"/>
      <c r="T125" s="149" t="s">
        <v>0</v>
      </c>
      <c r="U125" s="149"/>
      <c r="V125" s="149" t="s">
        <v>12</v>
      </c>
      <c r="W125" s="149"/>
      <c r="X125" s="151" t="s">
        <v>8</v>
      </c>
    </row>
    <row r="126" spans="1:24" ht="13.5" customHeight="1" thickBot="1" x14ac:dyDescent="0.3">
      <c r="A126" s="172" t="s">
        <v>122</v>
      </c>
      <c r="B126" s="173"/>
      <c r="C126" s="173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2"/>
    </row>
    <row r="127" spans="1:24" ht="16.5" customHeight="1" thickBot="1" x14ac:dyDescent="0.35">
      <c r="A127" s="174" t="s">
        <v>18</v>
      </c>
      <c r="B127" s="175"/>
      <c r="C127" s="175"/>
      <c r="D127" s="45" t="s">
        <v>9</v>
      </c>
      <c r="E127" s="46" t="s">
        <v>10</v>
      </c>
      <c r="F127" s="45" t="s">
        <v>9</v>
      </c>
      <c r="G127" s="46" t="s">
        <v>10</v>
      </c>
      <c r="H127" s="45" t="s">
        <v>9</v>
      </c>
      <c r="I127" s="46" t="s">
        <v>10</v>
      </c>
      <c r="J127" s="45" t="s">
        <v>9</v>
      </c>
      <c r="K127" s="46" t="s">
        <v>10</v>
      </c>
      <c r="L127" s="47" t="s">
        <v>9</v>
      </c>
      <c r="M127" s="46" t="s">
        <v>10</v>
      </c>
      <c r="N127" s="45" t="s">
        <v>9</v>
      </c>
      <c r="O127" s="46" t="s">
        <v>10</v>
      </c>
      <c r="P127" s="45" t="s">
        <v>9</v>
      </c>
      <c r="Q127" s="46" t="s">
        <v>10</v>
      </c>
      <c r="R127" s="45" t="s">
        <v>9</v>
      </c>
      <c r="S127" s="46" t="s">
        <v>10</v>
      </c>
      <c r="T127" s="45" t="s">
        <v>9</v>
      </c>
      <c r="U127" s="48" t="s">
        <v>10</v>
      </c>
      <c r="V127" s="45" t="s">
        <v>9</v>
      </c>
      <c r="W127" s="46" t="s">
        <v>10</v>
      </c>
      <c r="X127" s="153"/>
    </row>
    <row r="128" spans="1:24" ht="27" customHeight="1" x14ac:dyDescent="0.25">
      <c r="A128" s="182" t="s">
        <v>16</v>
      </c>
      <c r="B128" s="162" t="s">
        <v>6</v>
      </c>
      <c r="C128" s="8" t="s">
        <v>123</v>
      </c>
      <c r="D128" s="53">
        <v>0</v>
      </c>
      <c r="E128" s="54">
        <v>0</v>
      </c>
      <c r="F128" s="53">
        <v>0</v>
      </c>
      <c r="G128" s="54">
        <v>0</v>
      </c>
      <c r="H128" s="55">
        <v>0</v>
      </c>
      <c r="I128" s="54">
        <v>0</v>
      </c>
      <c r="J128" s="53">
        <v>0</v>
      </c>
      <c r="K128" s="54">
        <v>0</v>
      </c>
      <c r="L128" s="55">
        <v>0</v>
      </c>
      <c r="M128" s="54">
        <v>0</v>
      </c>
      <c r="N128" s="53">
        <v>0</v>
      </c>
      <c r="O128" s="54">
        <v>0</v>
      </c>
      <c r="P128" s="53">
        <v>0</v>
      </c>
      <c r="Q128" s="54">
        <v>0</v>
      </c>
      <c r="R128" s="55">
        <v>0</v>
      </c>
      <c r="S128" s="54">
        <v>0</v>
      </c>
      <c r="T128" s="53">
        <v>0</v>
      </c>
      <c r="U128" s="54">
        <v>0</v>
      </c>
      <c r="V128" s="53">
        <f>SUM(R128,P128,N128,L128,J128,H128,F128,D128, T128)</f>
        <v>0</v>
      </c>
      <c r="W128" s="54">
        <f>SUM(S128,Q128,O128,M128,K128,I128,G128,E128,U128)</f>
        <v>0</v>
      </c>
      <c r="X128" s="54">
        <f>SUM(V128:W128)</f>
        <v>0</v>
      </c>
    </row>
    <row r="129" spans="1:24" ht="27" customHeight="1" x14ac:dyDescent="0.25">
      <c r="A129" s="183"/>
      <c r="B129" s="163"/>
      <c r="C129" s="9" t="s">
        <v>124</v>
      </c>
      <c r="D129" s="56">
        <v>1</v>
      </c>
      <c r="E129" s="57">
        <v>2</v>
      </c>
      <c r="F129" s="56">
        <v>0</v>
      </c>
      <c r="G129" s="57">
        <v>0</v>
      </c>
      <c r="H129" s="58">
        <v>0</v>
      </c>
      <c r="I129" s="57">
        <v>0</v>
      </c>
      <c r="J129" s="56">
        <v>0</v>
      </c>
      <c r="K129" s="57">
        <v>0</v>
      </c>
      <c r="L129" s="58">
        <v>0</v>
      </c>
      <c r="M129" s="57">
        <v>0</v>
      </c>
      <c r="N129" s="56">
        <v>0</v>
      </c>
      <c r="O129" s="57">
        <v>0</v>
      </c>
      <c r="P129" s="56">
        <v>0</v>
      </c>
      <c r="Q129" s="57">
        <v>0</v>
      </c>
      <c r="R129" s="58">
        <v>1</v>
      </c>
      <c r="S129" s="57">
        <v>1</v>
      </c>
      <c r="T129" s="56">
        <v>0</v>
      </c>
      <c r="U129" s="57">
        <v>0</v>
      </c>
      <c r="V129" s="59">
        <f>SUM(R129,P129,N129,L129,J129,H129,F129,D129, T129)</f>
        <v>2</v>
      </c>
      <c r="W129" s="57">
        <f>SUM(S129,Q129,O129,M129,K129,I129,G129,E129,U129)</f>
        <v>3</v>
      </c>
      <c r="X129" s="57">
        <f>SUM(V129:W129)</f>
        <v>5</v>
      </c>
    </row>
    <row r="130" spans="1:24" ht="15" customHeight="1" thickBot="1" x14ac:dyDescent="0.35">
      <c r="A130" s="183"/>
      <c r="B130" s="164"/>
      <c r="C130" s="6" t="s">
        <v>125</v>
      </c>
      <c r="D130" s="60">
        <f t="shared" ref="D130:X130" si="31">SUM(D128:D129)</f>
        <v>1</v>
      </c>
      <c r="E130" s="61">
        <f t="shared" si="31"/>
        <v>2</v>
      </c>
      <c r="F130" s="62">
        <f t="shared" si="31"/>
        <v>0</v>
      </c>
      <c r="G130" s="63">
        <f t="shared" si="31"/>
        <v>0</v>
      </c>
      <c r="H130" s="64">
        <f t="shared" si="31"/>
        <v>0</v>
      </c>
      <c r="I130" s="61">
        <f t="shared" si="31"/>
        <v>0</v>
      </c>
      <c r="J130" s="62">
        <f t="shared" si="31"/>
        <v>0</v>
      </c>
      <c r="K130" s="65">
        <f t="shared" si="31"/>
        <v>0</v>
      </c>
      <c r="L130" s="66">
        <f t="shared" si="31"/>
        <v>0</v>
      </c>
      <c r="M130" s="67">
        <f t="shared" si="31"/>
        <v>0</v>
      </c>
      <c r="N130" s="60">
        <f t="shared" si="31"/>
        <v>0</v>
      </c>
      <c r="O130" s="67">
        <f t="shared" si="31"/>
        <v>0</v>
      </c>
      <c r="P130" s="62">
        <f t="shared" si="31"/>
        <v>0</v>
      </c>
      <c r="Q130" s="65">
        <f t="shared" si="31"/>
        <v>0</v>
      </c>
      <c r="R130" s="60">
        <f t="shared" si="31"/>
        <v>1</v>
      </c>
      <c r="S130" s="61">
        <f t="shared" si="31"/>
        <v>1</v>
      </c>
      <c r="T130" s="62">
        <f t="shared" si="31"/>
        <v>0</v>
      </c>
      <c r="U130" s="65">
        <f t="shared" si="31"/>
        <v>0</v>
      </c>
      <c r="V130" s="68">
        <f t="shared" si="31"/>
        <v>2</v>
      </c>
      <c r="W130" s="69">
        <f t="shared" si="31"/>
        <v>3</v>
      </c>
      <c r="X130" s="70">
        <f t="shared" si="31"/>
        <v>5</v>
      </c>
    </row>
    <row r="131" spans="1:24" ht="27" customHeight="1" x14ac:dyDescent="0.25">
      <c r="A131" s="183"/>
      <c r="B131" s="165" t="s">
        <v>7</v>
      </c>
      <c r="C131" s="8" t="s">
        <v>123</v>
      </c>
      <c r="D131" s="53">
        <v>0</v>
      </c>
      <c r="E131" s="54">
        <v>0</v>
      </c>
      <c r="F131" s="53">
        <v>0</v>
      </c>
      <c r="G131" s="54">
        <v>0</v>
      </c>
      <c r="H131" s="55">
        <v>0</v>
      </c>
      <c r="I131" s="54">
        <v>0</v>
      </c>
      <c r="J131" s="53">
        <v>0</v>
      </c>
      <c r="K131" s="54">
        <v>0</v>
      </c>
      <c r="L131" s="55">
        <v>0</v>
      </c>
      <c r="M131" s="54">
        <v>0</v>
      </c>
      <c r="N131" s="53">
        <v>0</v>
      </c>
      <c r="O131" s="54">
        <v>0</v>
      </c>
      <c r="P131" s="53">
        <v>0</v>
      </c>
      <c r="Q131" s="54">
        <v>0</v>
      </c>
      <c r="R131" s="55">
        <v>0</v>
      </c>
      <c r="S131" s="54">
        <v>0</v>
      </c>
      <c r="T131" s="53">
        <v>0</v>
      </c>
      <c r="U131" s="54">
        <v>0</v>
      </c>
      <c r="V131" s="53">
        <f>SUM(R131,P131,N131,L131,J131,H131,F131,D131, T131)</f>
        <v>0</v>
      </c>
      <c r="W131" s="54">
        <f>SUM(S131,Q131,O131,M131,K131,I131,G131,E131,U131)</f>
        <v>0</v>
      </c>
      <c r="X131" s="54">
        <f>SUM(V131:W131)</f>
        <v>0</v>
      </c>
    </row>
    <row r="132" spans="1:24" ht="27" customHeight="1" x14ac:dyDescent="0.25">
      <c r="A132" s="183"/>
      <c r="B132" s="166"/>
      <c r="C132" s="9" t="s">
        <v>124</v>
      </c>
      <c r="D132" s="56">
        <v>1</v>
      </c>
      <c r="E132" s="57">
        <v>1</v>
      </c>
      <c r="F132" s="56">
        <v>0</v>
      </c>
      <c r="G132" s="57">
        <v>0</v>
      </c>
      <c r="H132" s="58">
        <v>0</v>
      </c>
      <c r="I132" s="57">
        <v>0</v>
      </c>
      <c r="J132" s="56">
        <v>0</v>
      </c>
      <c r="K132" s="57">
        <v>0</v>
      </c>
      <c r="L132" s="58">
        <v>0</v>
      </c>
      <c r="M132" s="57">
        <v>0</v>
      </c>
      <c r="N132" s="56">
        <v>0</v>
      </c>
      <c r="O132" s="57">
        <v>0</v>
      </c>
      <c r="P132" s="56">
        <v>0</v>
      </c>
      <c r="Q132" s="57">
        <v>0</v>
      </c>
      <c r="R132" s="58">
        <v>0</v>
      </c>
      <c r="S132" s="57">
        <v>0</v>
      </c>
      <c r="T132" s="56">
        <v>0</v>
      </c>
      <c r="U132" s="57">
        <v>0</v>
      </c>
      <c r="V132" s="59">
        <f>SUM(R132,P132,N132,L132,J132,H132,F132,D132, T132)</f>
        <v>1</v>
      </c>
      <c r="W132" s="57">
        <f>SUM(S132,Q132,O132,M132,K132,I132,G132,E132,U132)</f>
        <v>1</v>
      </c>
      <c r="X132" s="57">
        <f>SUM(V132:W132)</f>
        <v>2</v>
      </c>
    </row>
    <row r="133" spans="1:24" ht="15" customHeight="1" thickBot="1" x14ac:dyDescent="0.35">
      <c r="A133" s="184"/>
      <c r="B133" s="167"/>
      <c r="C133" s="7" t="s">
        <v>11</v>
      </c>
      <c r="D133" s="60">
        <f t="shared" ref="D133:X133" si="32">SUM(D131:D132)</f>
        <v>1</v>
      </c>
      <c r="E133" s="61">
        <f t="shared" si="32"/>
        <v>1</v>
      </c>
      <c r="F133" s="62">
        <f t="shared" si="32"/>
        <v>0</v>
      </c>
      <c r="G133" s="63">
        <f t="shared" si="32"/>
        <v>0</v>
      </c>
      <c r="H133" s="64">
        <f t="shared" si="32"/>
        <v>0</v>
      </c>
      <c r="I133" s="61">
        <f t="shared" si="32"/>
        <v>0</v>
      </c>
      <c r="J133" s="62">
        <f t="shared" si="32"/>
        <v>0</v>
      </c>
      <c r="K133" s="65">
        <f t="shared" si="32"/>
        <v>0</v>
      </c>
      <c r="L133" s="66">
        <f t="shared" si="32"/>
        <v>0</v>
      </c>
      <c r="M133" s="67">
        <f t="shared" si="32"/>
        <v>0</v>
      </c>
      <c r="N133" s="60">
        <f t="shared" si="32"/>
        <v>0</v>
      </c>
      <c r="O133" s="67">
        <f t="shared" si="32"/>
        <v>0</v>
      </c>
      <c r="P133" s="62">
        <f t="shared" si="32"/>
        <v>0</v>
      </c>
      <c r="Q133" s="65">
        <f t="shared" si="32"/>
        <v>0</v>
      </c>
      <c r="R133" s="60">
        <f t="shared" si="32"/>
        <v>0</v>
      </c>
      <c r="S133" s="61">
        <f t="shared" si="32"/>
        <v>0</v>
      </c>
      <c r="T133" s="62">
        <f t="shared" si="32"/>
        <v>0</v>
      </c>
      <c r="U133" s="65">
        <f t="shared" si="32"/>
        <v>0</v>
      </c>
      <c r="V133" s="68">
        <f t="shared" si="32"/>
        <v>1</v>
      </c>
      <c r="W133" s="69">
        <f t="shared" si="32"/>
        <v>1</v>
      </c>
      <c r="X133" s="70">
        <f t="shared" si="32"/>
        <v>2</v>
      </c>
    </row>
    <row r="134" spans="1:24" ht="13.5" thickBot="1" x14ac:dyDescent="0.35">
      <c r="A134" s="168" t="s">
        <v>12</v>
      </c>
      <c r="B134" s="169"/>
      <c r="C134" s="169"/>
      <c r="D134" s="77">
        <f t="shared" ref="D134:X134" si="33">SUM(D133,D130)</f>
        <v>2</v>
      </c>
      <c r="E134" s="78">
        <f t="shared" si="33"/>
        <v>3</v>
      </c>
      <c r="F134" s="77">
        <f t="shared" si="33"/>
        <v>0</v>
      </c>
      <c r="G134" s="78">
        <f t="shared" si="33"/>
        <v>0</v>
      </c>
      <c r="H134" s="79">
        <f t="shared" si="33"/>
        <v>0</v>
      </c>
      <c r="I134" s="78">
        <f t="shared" si="33"/>
        <v>0</v>
      </c>
      <c r="J134" s="77">
        <f t="shared" si="33"/>
        <v>0</v>
      </c>
      <c r="K134" s="78">
        <f t="shared" si="33"/>
        <v>0</v>
      </c>
      <c r="L134" s="79">
        <f t="shared" si="33"/>
        <v>0</v>
      </c>
      <c r="M134" s="78">
        <f t="shared" si="33"/>
        <v>0</v>
      </c>
      <c r="N134" s="77">
        <f t="shared" si="33"/>
        <v>0</v>
      </c>
      <c r="O134" s="78">
        <f t="shared" si="33"/>
        <v>0</v>
      </c>
      <c r="P134" s="77">
        <f t="shared" si="33"/>
        <v>0</v>
      </c>
      <c r="Q134" s="78">
        <f t="shared" si="33"/>
        <v>0</v>
      </c>
      <c r="R134" s="79">
        <f t="shared" si="33"/>
        <v>1</v>
      </c>
      <c r="S134" s="78">
        <f t="shared" si="33"/>
        <v>1</v>
      </c>
      <c r="T134" s="77">
        <f t="shared" si="33"/>
        <v>0</v>
      </c>
      <c r="U134" s="78">
        <f t="shared" si="33"/>
        <v>0</v>
      </c>
      <c r="V134" s="77">
        <f t="shared" si="33"/>
        <v>3</v>
      </c>
      <c r="W134" s="78">
        <f t="shared" si="33"/>
        <v>4</v>
      </c>
      <c r="X134" s="78">
        <f t="shared" si="33"/>
        <v>7</v>
      </c>
    </row>
    <row r="135" spans="1:24" ht="13.5" thickBot="1" x14ac:dyDescent="0.3"/>
    <row r="136" spans="1:24" ht="15" customHeight="1" x14ac:dyDescent="0.25">
      <c r="A136" s="170" t="s">
        <v>19</v>
      </c>
      <c r="B136" s="171"/>
      <c r="C136" s="171"/>
      <c r="D136" s="149" t="s">
        <v>1</v>
      </c>
      <c r="E136" s="149"/>
      <c r="F136" s="149" t="s">
        <v>2</v>
      </c>
      <c r="G136" s="149"/>
      <c r="H136" s="149" t="s">
        <v>3</v>
      </c>
      <c r="I136" s="149"/>
      <c r="J136" s="149" t="s">
        <v>104</v>
      </c>
      <c r="K136" s="149"/>
      <c r="L136" s="149" t="s">
        <v>5</v>
      </c>
      <c r="M136" s="149"/>
      <c r="N136" s="149" t="s">
        <v>14</v>
      </c>
      <c r="O136" s="149"/>
      <c r="P136" s="149" t="s">
        <v>4</v>
      </c>
      <c r="Q136" s="149"/>
      <c r="R136" s="149" t="s">
        <v>105</v>
      </c>
      <c r="S136" s="149"/>
      <c r="T136" s="149" t="s">
        <v>0</v>
      </c>
      <c r="U136" s="149"/>
      <c r="V136" s="149" t="s">
        <v>12</v>
      </c>
      <c r="W136" s="149"/>
      <c r="X136" s="151" t="s">
        <v>8</v>
      </c>
    </row>
    <row r="137" spans="1:24" ht="13.5" customHeight="1" thickBot="1" x14ac:dyDescent="0.3">
      <c r="A137" s="154" t="s">
        <v>122</v>
      </c>
      <c r="B137" s="155"/>
      <c r="C137" s="155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2"/>
    </row>
    <row r="138" spans="1:24" ht="16.5" customHeight="1" thickBot="1" x14ac:dyDescent="0.35">
      <c r="A138" s="156" t="s">
        <v>20</v>
      </c>
      <c r="B138" s="157"/>
      <c r="C138" s="158"/>
      <c r="D138" s="45" t="s">
        <v>9</v>
      </c>
      <c r="E138" s="46" t="s">
        <v>10</v>
      </c>
      <c r="F138" s="45" t="s">
        <v>9</v>
      </c>
      <c r="G138" s="46" t="s">
        <v>10</v>
      </c>
      <c r="H138" s="45" t="s">
        <v>9</v>
      </c>
      <c r="I138" s="46" t="s">
        <v>10</v>
      </c>
      <c r="J138" s="45" t="s">
        <v>9</v>
      </c>
      <c r="K138" s="46" t="s">
        <v>10</v>
      </c>
      <c r="L138" s="47" t="s">
        <v>9</v>
      </c>
      <c r="M138" s="46" t="s">
        <v>10</v>
      </c>
      <c r="N138" s="45" t="s">
        <v>9</v>
      </c>
      <c r="O138" s="46" t="s">
        <v>10</v>
      </c>
      <c r="P138" s="45" t="s">
        <v>9</v>
      </c>
      <c r="Q138" s="46" t="s">
        <v>10</v>
      </c>
      <c r="R138" s="45" t="s">
        <v>9</v>
      </c>
      <c r="S138" s="46" t="s">
        <v>10</v>
      </c>
      <c r="T138" s="45" t="s">
        <v>9</v>
      </c>
      <c r="U138" s="48" t="s">
        <v>10</v>
      </c>
      <c r="V138" s="45" t="s">
        <v>9</v>
      </c>
      <c r="W138" s="46" t="s">
        <v>10</v>
      </c>
      <c r="X138" s="153"/>
    </row>
    <row r="139" spans="1:24" ht="27" customHeight="1" x14ac:dyDescent="0.25">
      <c r="A139" s="182" t="s">
        <v>16</v>
      </c>
      <c r="B139" s="162" t="s">
        <v>6</v>
      </c>
      <c r="C139" s="8" t="s">
        <v>123</v>
      </c>
      <c r="D139" s="89">
        <v>1</v>
      </c>
      <c r="E139" s="90">
        <v>0</v>
      </c>
      <c r="F139" s="89">
        <v>0</v>
      </c>
      <c r="G139" s="90">
        <v>0</v>
      </c>
      <c r="H139" s="91">
        <v>0</v>
      </c>
      <c r="I139" s="90">
        <v>0</v>
      </c>
      <c r="J139" s="89">
        <v>0</v>
      </c>
      <c r="K139" s="90">
        <v>0</v>
      </c>
      <c r="L139" s="91">
        <v>0</v>
      </c>
      <c r="M139" s="90">
        <v>0</v>
      </c>
      <c r="N139" s="89">
        <v>0</v>
      </c>
      <c r="O139" s="90">
        <v>0</v>
      </c>
      <c r="P139" s="89">
        <v>0</v>
      </c>
      <c r="Q139" s="90">
        <v>0</v>
      </c>
      <c r="R139" s="91">
        <v>0</v>
      </c>
      <c r="S139" s="90">
        <v>0</v>
      </c>
      <c r="T139" s="89">
        <v>0</v>
      </c>
      <c r="U139" s="90">
        <v>0</v>
      </c>
      <c r="V139" s="89">
        <f>SUM(R139,P139,N139,L139,J139,H139,F139,D139, T139)</f>
        <v>1</v>
      </c>
      <c r="W139" s="90">
        <f>SUM(S139,Q139,O139,M139,K139,I139,G139,E139,U139)</f>
        <v>0</v>
      </c>
      <c r="X139" s="90">
        <f>SUM(V139:W139)</f>
        <v>1</v>
      </c>
    </row>
    <row r="140" spans="1:24" ht="27" customHeight="1" x14ac:dyDescent="0.25">
      <c r="A140" s="183"/>
      <c r="B140" s="163"/>
      <c r="C140" s="9" t="s">
        <v>124</v>
      </c>
      <c r="D140" s="92">
        <v>2</v>
      </c>
      <c r="E140" s="93">
        <v>1</v>
      </c>
      <c r="F140" s="92">
        <v>0</v>
      </c>
      <c r="G140" s="93">
        <v>0</v>
      </c>
      <c r="H140" s="94">
        <v>0</v>
      </c>
      <c r="I140" s="93">
        <v>0</v>
      </c>
      <c r="J140" s="92">
        <v>0</v>
      </c>
      <c r="K140" s="93">
        <v>0</v>
      </c>
      <c r="L140" s="94">
        <v>1</v>
      </c>
      <c r="M140" s="93">
        <v>0</v>
      </c>
      <c r="N140" s="92">
        <v>0</v>
      </c>
      <c r="O140" s="93">
        <v>0</v>
      </c>
      <c r="P140" s="92">
        <v>0</v>
      </c>
      <c r="Q140" s="93">
        <v>0</v>
      </c>
      <c r="R140" s="94">
        <v>5</v>
      </c>
      <c r="S140" s="93">
        <v>0</v>
      </c>
      <c r="T140" s="92">
        <v>0</v>
      </c>
      <c r="U140" s="93">
        <v>0</v>
      </c>
      <c r="V140" s="95">
        <f>SUM(R140,P140,N140,L140,J140,H140,F140,D140, T140)</f>
        <v>8</v>
      </c>
      <c r="W140" s="93">
        <f>SUM(S140,Q140,O140,M140,K140,I140,G140,E140,U140)</f>
        <v>1</v>
      </c>
      <c r="X140" s="93">
        <f>SUM(V140:W140)</f>
        <v>9</v>
      </c>
    </row>
    <row r="141" spans="1:24" ht="15" customHeight="1" thickBot="1" x14ac:dyDescent="0.35">
      <c r="A141" s="183"/>
      <c r="B141" s="164"/>
      <c r="C141" s="6" t="s">
        <v>125</v>
      </c>
      <c r="D141" s="60">
        <f t="shared" ref="D141:X141" si="34">SUM(D139:D140)</f>
        <v>3</v>
      </c>
      <c r="E141" s="61">
        <f t="shared" si="34"/>
        <v>1</v>
      </c>
      <c r="F141" s="62">
        <f t="shared" si="34"/>
        <v>0</v>
      </c>
      <c r="G141" s="63">
        <f t="shared" si="34"/>
        <v>0</v>
      </c>
      <c r="H141" s="64">
        <f t="shared" si="34"/>
        <v>0</v>
      </c>
      <c r="I141" s="61">
        <f t="shared" si="34"/>
        <v>0</v>
      </c>
      <c r="J141" s="62">
        <f t="shared" si="34"/>
        <v>0</v>
      </c>
      <c r="K141" s="65">
        <f t="shared" si="34"/>
        <v>0</v>
      </c>
      <c r="L141" s="66">
        <f t="shared" si="34"/>
        <v>1</v>
      </c>
      <c r="M141" s="67">
        <f t="shared" si="34"/>
        <v>0</v>
      </c>
      <c r="N141" s="60">
        <f t="shared" si="34"/>
        <v>0</v>
      </c>
      <c r="O141" s="67">
        <f t="shared" si="34"/>
        <v>0</v>
      </c>
      <c r="P141" s="62">
        <f t="shared" si="34"/>
        <v>0</v>
      </c>
      <c r="Q141" s="65">
        <f t="shared" si="34"/>
        <v>0</v>
      </c>
      <c r="R141" s="60">
        <f t="shared" si="34"/>
        <v>5</v>
      </c>
      <c r="S141" s="61">
        <f t="shared" si="34"/>
        <v>0</v>
      </c>
      <c r="T141" s="62">
        <f t="shared" si="34"/>
        <v>0</v>
      </c>
      <c r="U141" s="65">
        <f t="shared" si="34"/>
        <v>0</v>
      </c>
      <c r="V141" s="68">
        <f>SUM(V139:V140)</f>
        <v>9</v>
      </c>
      <c r="W141" s="69">
        <f t="shared" si="34"/>
        <v>1</v>
      </c>
      <c r="X141" s="70">
        <f t="shared" si="34"/>
        <v>10</v>
      </c>
    </row>
    <row r="142" spans="1:24" ht="27" customHeight="1" x14ac:dyDescent="0.25">
      <c r="A142" s="183"/>
      <c r="B142" s="165" t="s">
        <v>7</v>
      </c>
      <c r="C142" s="8" t="s">
        <v>123</v>
      </c>
      <c r="D142" s="89">
        <v>0</v>
      </c>
      <c r="E142" s="90">
        <v>0</v>
      </c>
      <c r="F142" s="89">
        <v>0</v>
      </c>
      <c r="G142" s="90">
        <v>0</v>
      </c>
      <c r="H142" s="91">
        <v>0</v>
      </c>
      <c r="I142" s="90">
        <v>0</v>
      </c>
      <c r="J142" s="89">
        <v>0</v>
      </c>
      <c r="K142" s="90">
        <v>0</v>
      </c>
      <c r="L142" s="91">
        <v>0</v>
      </c>
      <c r="M142" s="90">
        <v>0</v>
      </c>
      <c r="N142" s="89">
        <v>0</v>
      </c>
      <c r="O142" s="90">
        <v>0</v>
      </c>
      <c r="P142" s="89">
        <v>0</v>
      </c>
      <c r="Q142" s="90">
        <v>0</v>
      </c>
      <c r="R142" s="91">
        <v>0</v>
      </c>
      <c r="S142" s="90">
        <v>0</v>
      </c>
      <c r="T142" s="89">
        <v>0</v>
      </c>
      <c r="U142" s="90">
        <v>0</v>
      </c>
      <c r="V142" s="89">
        <f>SUM(R142,P142,N142,L142,J142,H142,F142,D142, T142)</f>
        <v>0</v>
      </c>
      <c r="W142" s="90">
        <f>SUM(S142,Q142,O142,M142,K142,I142,G142,E142,U142)</f>
        <v>0</v>
      </c>
      <c r="X142" s="90">
        <f>SUM(V142:W142)</f>
        <v>0</v>
      </c>
    </row>
    <row r="143" spans="1:24" ht="27" customHeight="1" x14ac:dyDescent="0.25">
      <c r="A143" s="183"/>
      <c r="B143" s="166"/>
      <c r="C143" s="10" t="s">
        <v>124</v>
      </c>
      <c r="D143" s="92">
        <v>2</v>
      </c>
      <c r="E143" s="93">
        <v>0</v>
      </c>
      <c r="F143" s="92">
        <v>0</v>
      </c>
      <c r="G143" s="93">
        <v>0</v>
      </c>
      <c r="H143" s="94">
        <v>1</v>
      </c>
      <c r="I143" s="93">
        <v>0</v>
      </c>
      <c r="J143" s="92">
        <v>0</v>
      </c>
      <c r="K143" s="93">
        <v>0</v>
      </c>
      <c r="L143" s="94">
        <v>0</v>
      </c>
      <c r="M143" s="93">
        <v>0</v>
      </c>
      <c r="N143" s="92">
        <v>0</v>
      </c>
      <c r="O143" s="93">
        <v>0</v>
      </c>
      <c r="P143" s="92">
        <v>0</v>
      </c>
      <c r="Q143" s="93">
        <v>0</v>
      </c>
      <c r="R143" s="94">
        <v>0</v>
      </c>
      <c r="S143" s="93">
        <v>0</v>
      </c>
      <c r="T143" s="92">
        <v>0</v>
      </c>
      <c r="U143" s="93">
        <v>0</v>
      </c>
      <c r="V143" s="92">
        <f>SUM(R143,P143,N143,L143,J143,H143,F143,D143, T143)</f>
        <v>3</v>
      </c>
      <c r="W143" s="93">
        <f>SUM(S143,Q143,O143,M143,K143,I143,G143,E143,U143)</f>
        <v>0</v>
      </c>
      <c r="X143" s="93">
        <f>SUM(V143:W143)</f>
        <v>3</v>
      </c>
    </row>
    <row r="144" spans="1:24" ht="15" customHeight="1" thickBot="1" x14ac:dyDescent="0.35">
      <c r="A144" s="184"/>
      <c r="B144" s="167"/>
      <c r="C144" s="7" t="s">
        <v>11</v>
      </c>
      <c r="D144" s="60">
        <f t="shared" ref="D144:X144" si="35">SUM(D142:D143)</f>
        <v>2</v>
      </c>
      <c r="E144" s="61">
        <f t="shared" si="35"/>
        <v>0</v>
      </c>
      <c r="F144" s="62">
        <f t="shared" si="35"/>
        <v>0</v>
      </c>
      <c r="G144" s="63">
        <f t="shared" si="35"/>
        <v>0</v>
      </c>
      <c r="H144" s="64">
        <f t="shared" si="35"/>
        <v>1</v>
      </c>
      <c r="I144" s="61">
        <f t="shared" si="35"/>
        <v>0</v>
      </c>
      <c r="J144" s="62">
        <f t="shared" si="35"/>
        <v>0</v>
      </c>
      <c r="K144" s="65">
        <f t="shared" si="35"/>
        <v>0</v>
      </c>
      <c r="L144" s="66">
        <f t="shared" si="35"/>
        <v>0</v>
      </c>
      <c r="M144" s="67">
        <f t="shared" si="35"/>
        <v>0</v>
      </c>
      <c r="N144" s="60">
        <f t="shared" si="35"/>
        <v>0</v>
      </c>
      <c r="O144" s="67">
        <f t="shared" si="35"/>
        <v>0</v>
      </c>
      <c r="P144" s="62">
        <f t="shared" si="35"/>
        <v>0</v>
      </c>
      <c r="Q144" s="65">
        <f t="shared" si="35"/>
        <v>0</v>
      </c>
      <c r="R144" s="60">
        <f t="shared" si="35"/>
        <v>0</v>
      </c>
      <c r="S144" s="61">
        <f t="shared" si="35"/>
        <v>0</v>
      </c>
      <c r="T144" s="62">
        <f t="shared" si="35"/>
        <v>0</v>
      </c>
      <c r="U144" s="65">
        <f t="shared" si="35"/>
        <v>0</v>
      </c>
      <c r="V144" s="68">
        <f>SUM(V142:V143)</f>
        <v>3</v>
      </c>
      <c r="W144" s="69">
        <f t="shared" si="35"/>
        <v>0</v>
      </c>
      <c r="X144" s="70">
        <f t="shared" si="35"/>
        <v>3</v>
      </c>
    </row>
    <row r="145" spans="1:24" ht="15" customHeight="1" thickBot="1" x14ac:dyDescent="0.35">
      <c r="A145" s="168" t="s">
        <v>12</v>
      </c>
      <c r="B145" s="169"/>
      <c r="C145" s="169"/>
      <c r="D145" s="77">
        <f t="shared" ref="D145:X145" si="36">SUM(D144,D141)</f>
        <v>5</v>
      </c>
      <c r="E145" s="78">
        <f t="shared" si="36"/>
        <v>1</v>
      </c>
      <c r="F145" s="77">
        <f t="shared" si="36"/>
        <v>0</v>
      </c>
      <c r="G145" s="78">
        <f t="shared" si="36"/>
        <v>0</v>
      </c>
      <c r="H145" s="79">
        <f t="shared" si="36"/>
        <v>1</v>
      </c>
      <c r="I145" s="78">
        <f t="shared" si="36"/>
        <v>0</v>
      </c>
      <c r="J145" s="77">
        <f t="shared" si="36"/>
        <v>0</v>
      </c>
      <c r="K145" s="78">
        <f t="shared" si="36"/>
        <v>0</v>
      </c>
      <c r="L145" s="79">
        <f t="shared" si="36"/>
        <v>1</v>
      </c>
      <c r="M145" s="78">
        <f t="shared" si="36"/>
        <v>0</v>
      </c>
      <c r="N145" s="77">
        <f t="shared" si="36"/>
        <v>0</v>
      </c>
      <c r="O145" s="78">
        <f t="shared" si="36"/>
        <v>0</v>
      </c>
      <c r="P145" s="77">
        <f t="shared" si="36"/>
        <v>0</v>
      </c>
      <c r="Q145" s="78">
        <f t="shared" si="36"/>
        <v>0</v>
      </c>
      <c r="R145" s="79">
        <f t="shared" si="36"/>
        <v>5</v>
      </c>
      <c r="S145" s="78">
        <f t="shared" si="36"/>
        <v>0</v>
      </c>
      <c r="T145" s="77">
        <f t="shared" si="36"/>
        <v>0</v>
      </c>
      <c r="U145" s="78">
        <f t="shared" si="36"/>
        <v>0</v>
      </c>
      <c r="V145" s="77">
        <f t="shared" si="36"/>
        <v>12</v>
      </c>
      <c r="W145" s="78">
        <f t="shared" si="36"/>
        <v>1</v>
      </c>
      <c r="X145" s="78">
        <f t="shared" si="36"/>
        <v>13</v>
      </c>
    </row>
    <row r="146" spans="1:24" customFormat="1" ht="15" customHeight="1" x14ac:dyDescent="0.35">
      <c r="B146" s="1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37" customFormat="1" ht="15" customHeight="1" thickBot="1" x14ac:dyDescent="0.4">
      <c r="B147" s="1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ht="15" customHeight="1" x14ac:dyDescent="0.25">
      <c r="A148" s="170" t="s">
        <v>112</v>
      </c>
      <c r="B148" s="171"/>
      <c r="C148" s="171"/>
      <c r="D148" s="149" t="s">
        <v>1</v>
      </c>
      <c r="E148" s="149"/>
      <c r="F148" s="149" t="s">
        <v>2</v>
      </c>
      <c r="G148" s="149"/>
      <c r="H148" s="149" t="s">
        <v>3</v>
      </c>
      <c r="I148" s="149"/>
      <c r="J148" s="149" t="s">
        <v>104</v>
      </c>
      <c r="K148" s="149"/>
      <c r="L148" s="149" t="s">
        <v>5</v>
      </c>
      <c r="M148" s="149"/>
      <c r="N148" s="149" t="s">
        <v>14</v>
      </c>
      <c r="O148" s="149"/>
      <c r="P148" s="149" t="s">
        <v>4</v>
      </c>
      <c r="Q148" s="149"/>
      <c r="R148" s="149" t="s">
        <v>105</v>
      </c>
      <c r="S148" s="149"/>
      <c r="T148" s="149" t="s">
        <v>0</v>
      </c>
      <c r="U148" s="149"/>
      <c r="V148" s="149" t="s">
        <v>12</v>
      </c>
      <c r="W148" s="149"/>
      <c r="X148" s="151" t="s">
        <v>8</v>
      </c>
    </row>
    <row r="149" spans="1:24" ht="13.5" customHeight="1" thickBot="1" x14ac:dyDescent="0.3">
      <c r="A149" s="154" t="s">
        <v>122</v>
      </c>
      <c r="B149" s="155"/>
      <c r="C149" s="155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2"/>
    </row>
    <row r="150" spans="1:24" ht="16.5" customHeight="1" thickBot="1" x14ac:dyDescent="0.35">
      <c r="A150" s="156" t="s">
        <v>20</v>
      </c>
      <c r="B150" s="157"/>
      <c r="C150" s="158"/>
      <c r="D150" s="45" t="s">
        <v>9</v>
      </c>
      <c r="E150" s="46" t="s">
        <v>10</v>
      </c>
      <c r="F150" s="45" t="s">
        <v>9</v>
      </c>
      <c r="G150" s="46" t="s">
        <v>10</v>
      </c>
      <c r="H150" s="45" t="s">
        <v>9</v>
      </c>
      <c r="I150" s="46" t="s">
        <v>10</v>
      </c>
      <c r="J150" s="45" t="s">
        <v>9</v>
      </c>
      <c r="K150" s="46" t="s">
        <v>10</v>
      </c>
      <c r="L150" s="47" t="s">
        <v>9</v>
      </c>
      <c r="M150" s="46" t="s">
        <v>10</v>
      </c>
      <c r="N150" s="45" t="s">
        <v>9</v>
      </c>
      <c r="O150" s="46" t="s">
        <v>10</v>
      </c>
      <c r="P150" s="45" t="s">
        <v>9</v>
      </c>
      <c r="Q150" s="46" t="s">
        <v>10</v>
      </c>
      <c r="R150" s="45" t="s">
        <v>9</v>
      </c>
      <c r="S150" s="46" t="s">
        <v>10</v>
      </c>
      <c r="T150" s="45" t="s">
        <v>9</v>
      </c>
      <c r="U150" s="48" t="s">
        <v>10</v>
      </c>
      <c r="V150" s="45" t="s">
        <v>9</v>
      </c>
      <c r="W150" s="46" t="s">
        <v>10</v>
      </c>
      <c r="X150" s="153"/>
    </row>
    <row r="151" spans="1:24" ht="27" customHeight="1" x14ac:dyDescent="0.25">
      <c r="A151" s="179" t="s">
        <v>21</v>
      </c>
      <c r="B151" s="162" t="s">
        <v>6</v>
      </c>
      <c r="C151" s="11" t="s">
        <v>123</v>
      </c>
      <c r="D151" s="53">
        <v>2</v>
      </c>
      <c r="E151" s="54">
        <v>4</v>
      </c>
      <c r="F151" s="53">
        <v>0</v>
      </c>
      <c r="G151" s="54">
        <v>0</v>
      </c>
      <c r="H151" s="55">
        <v>0</v>
      </c>
      <c r="I151" s="54">
        <v>0</v>
      </c>
      <c r="J151" s="53">
        <v>0</v>
      </c>
      <c r="K151" s="54">
        <v>0</v>
      </c>
      <c r="L151" s="55">
        <v>0</v>
      </c>
      <c r="M151" s="54">
        <v>0</v>
      </c>
      <c r="N151" s="53">
        <v>0</v>
      </c>
      <c r="O151" s="54">
        <v>0</v>
      </c>
      <c r="P151" s="53">
        <v>1</v>
      </c>
      <c r="Q151" s="54">
        <v>0</v>
      </c>
      <c r="R151" s="55">
        <v>0</v>
      </c>
      <c r="S151" s="54">
        <v>0</v>
      </c>
      <c r="T151" s="53">
        <v>0</v>
      </c>
      <c r="U151" s="54">
        <v>0</v>
      </c>
      <c r="V151" s="54">
        <f>SUM(R151,P151,N151,L151,J151,H151,F151,D151, T151)</f>
        <v>3</v>
      </c>
      <c r="W151" s="54">
        <f>SUM(S151,Q151,O151,M151,K151,I151,G151,E151,U151)</f>
        <v>4</v>
      </c>
      <c r="X151" s="54">
        <f>SUM(V151:W151)</f>
        <v>7</v>
      </c>
    </row>
    <row r="152" spans="1:24" ht="27" customHeight="1" x14ac:dyDescent="0.25">
      <c r="A152" s="180"/>
      <c r="B152" s="163"/>
      <c r="C152" s="9" t="s">
        <v>124</v>
      </c>
      <c r="D152" s="56">
        <v>2</v>
      </c>
      <c r="E152" s="57">
        <v>2</v>
      </c>
      <c r="F152" s="56">
        <v>0</v>
      </c>
      <c r="G152" s="57">
        <v>0</v>
      </c>
      <c r="H152" s="58">
        <v>0</v>
      </c>
      <c r="I152" s="57">
        <v>0</v>
      </c>
      <c r="J152" s="56">
        <v>0</v>
      </c>
      <c r="K152" s="57">
        <v>0</v>
      </c>
      <c r="L152" s="58">
        <v>0</v>
      </c>
      <c r="M152" s="57">
        <v>0</v>
      </c>
      <c r="N152" s="56">
        <v>0</v>
      </c>
      <c r="O152" s="57">
        <v>0</v>
      </c>
      <c r="P152" s="56">
        <v>0</v>
      </c>
      <c r="Q152" s="57">
        <v>0</v>
      </c>
      <c r="R152" s="58">
        <v>0</v>
      </c>
      <c r="S152" s="57">
        <v>1</v>
      </c>
      <c r="T152" s="56">
        <v>0</v>
      </c>
      <c r="U152" s="57">
        <v>0</v>
      </c>
      <c r="V152" s="57">
        <f>SUM(R152,P152,N152,L152,J152,H152,F152,D152, T152)</f>
        <v>2</v>
      </c>
      <c r="W152" s="57">
        <f>SUM(S152,Q152,O152,M152,K152,I152,G152,E152,U152)</f>
        <v>3</v>
      </c>
      <c r="X152" s="57">
        <f>SUM(V152:W152)</f>
        <v>5</v>
      </c>
    </row>
    <row r="153" spans="1:24" ht="15" customHeight="1" thickBot="1" x14ac:dyDescent="0.35">
      <c r="A153" s="180"/>
      <c r="B153" s="163"/>
      <c r="C153" s="35" t="s">
        <v>125</v>
      </c>
      <c r="D153" s="60">
        <f t="shared" ref="D153:X153" si="37">SUM(D151:D152)</f>
        <v>4</v>
      </c>
      <c r="E153" s="61">
        <f t="shared" si="37"/>
        <v>6</v>
      </c>
      <c r="F153" s="62">
        <f t="shared" si="37"/>
        <v>0</v>
      </c>
      <c r="G153" s="63">
        <f t="shared" si="37"/>
        <v>0</v>
      </c>
      <c r="H153" s="64">
        <f t="shared" si="37"/>
        <v>0</v>
      </c>
      <c r="I153" s="61">
        <f t="shared" si="37"/>
        <v>0</v>
      </c>
      <c r="J153" s="62">
        <f t="shared" si="37"/>
        <v>0</v>
      </c>
      <c r="K153" s="65">
        <f t="shared" si="37"/>
        <v>0</v>
      </c>
      <c r="L153" s="66">
        <f t="shared" si="37"/>
        <v>0</v>
      </c>
      <c r="M153" s="67">
        <f t="shared" si="37"/>
        <v>0</v>
      </c>
      <c r="N153" s="60">
        <f t="shared" si="37"/>
        <v>0</v>
      </c>
      <c r="O153" s="67">
        <f t="shared" si="37"/>
        <v>0</v>
      </c>
      <c r="P153" s="62">
        <f t="shared" si="37"/>
        <v>1</v>
      </c>
      <c r="Q153" s="65">
        <f t="shared" si="37"/>
        <v>0</v>
      </c>
      <c r="R153" s="60">
        <f t="shared" si="37"/>
        <v>0</v>
      </c>
      <c r="S153" s="61">
        <f t="shared" si="37"/>
        <v>1</v>
      </c>
      <c r="T153" s="62">
        <f t="shared" si="37"/>
        <v>0</v>
      </c>
      <c r="U153" s="65">
        <f t="shared" si="37"/>
        <v>0</v>
      </c>
      <c r="V153" s="74">
        <f t="shared" si="37"/>
        <v>5</v>
      </c>
      <c r="W153" s="75">
        <f t="shared" si="37"/>
        <v>7</v>
      </c>
      <c r="X153" s="76">
        <f t="shared" si="37"/>
        <v>12</v>
      </c>
    </row>
    <row r="154" spans="1:24" ht="27" customHeight="1" x14ac:dyDescent="0.25">
      <c r="A154" s="180"/>
      <c r="B154" s="165" t="s">
        <v>7</v>
      </c>
      <c r="C154" s="11" t="s">
        <v>123</v>
      </c>
      <c r="D154" s="71">
        <v>1</v>
      </c>
      <c r="E154" s="72">
        <v>0</v>
      </c>
      <c r="F154" s="71">
        <v>0</v>
      </c>
      <c r="G154" s="72">
        <v>0</v>
      </c>
      <c r="H154" s="73">
        <v>0</v>
      </c>
      <c r="I154" s="72">
        <v>0</v>
      </c>
      <c r="J154" s="71">
        <v>0</v>
      </c>
      <c r="K154" s="72">
        <v>0</v>
      </c>
      <c r="L154" s="73">
        <v>0</v>
      </c>
      <c r="M154" s="72">
        <v>0</v>
      </c>
      <c r="N154" s="71">
        <v>0</v>
      </c>
      <c r="O154" s="72">
        <v>0</v>
      </c>
      <c r="P154" s="71">
        <v>0</v>
      </c>
      <c r="Q154" s="72">
        <v>0</v>
      </c>
      <c r="R154" s="73">
        <v>0</v>
      </c>
      <c r="S154" s="72">
        <v>0</v>
      </c>
      <c r="T154" s="71">
        <v>0</v>
      </c>
      <c r="U154" s="72">
        <v>0</v>
      </c>
      <c r="V154" s="86">
        <f>SUM(R154,P154,N154,L154,J154,H154,F154,D154, T154)</f>
        <v>1</v>
      </c>
      <c r="W154" s="87">
        <f>SUM(S154,Q154,O154,M154,K154,I154,G154,E154,U154)</f>
        <v>0</v>
      </c>
      <c r="X154" s="87">
        <f>SUM(V154:W154)</f>
        <v>1</v>
      </c>
    </row>
    <row r="155" spans="1:24" ht="27" customHeight="1" x14ac:dyDescent="0.25">
      <c r="A155" s="180"/>
      <c r="B155" s="166"/>
      <c r="C155" s="9" t="s">
        <v>124</v>
      </c>
      <c r="D155" s="56">
        <v>0</v>
      </c>
      <c r="E155" s="57">
        <v>2</v>
      </c>
      <c r="F155" s="56">
        <v>0</v>
      </c>
      <c r="G155" s="57">
        <v>0</v>
      </c>
      <c r="H155" s="58">
        <v>0</v>
      </c>
      <c r="I155" s="57">
        <v>0</v>
      </c>
      <c r="J155" s="56">
        <v>0</v>
      </c>
      <c r="K155" s="57">
        <v>0</v>
      </c>
      <c r="L155" s="58">
        <v>0</v>
      </c>
      <c r="M155" s="57">
        <v>0</v>
      </c>
      <c r="N155" s="56">
        <v>0</v>
      </c>
      <c r="O155" s="57">
        <v>0</v>
      </c>
      <c r="P155" s="56">
        <v>0</v>
      </c>
      <c r="Q155" s="57">
        <v>1</v>
      </c>
      <c r="R155" s="58">
        <v>0</v>
      </c>
      <c r="S155" s="57">
        <v>0</v>
      </c>
      <c r="T155" s="56">
        <v>0</v>
      </c>
      <c r="U155" s="57">
        <v>0</v>
      </c>
      <c r="V155" s="57">
        <f>SUM(R155,P155,N155,L155,J155,H155,F155,D155, T155)</f>
        <v>0</v>
      </c>
      <c r="W155" s="57">
        <f>SUM(S155,Q155,O155,M155,K155,I155,G155,E155,U155)</f>
        <v>3</v>
      </c>
      <c r="X155" s="57">
        <f>SUM(V155:W155)</f>
        <v>3</v>
      </c>
    </row>
    <row r="156" spans="1:24" ht="15" customHeight="1" thickBot="1" x14ac:dyDescent="0.35">
      <c r="A156" s="181"/>
      <c r="B156" s="167"/>
      <c r="C156" s="7" t="s">
        <v>11</v>
      </c>
      <c r="D156" s="60">
        <f t="shared" ref="D156:X156" si="38">SUM(D154:D155)</f>
        <v>1</v>
      </c>
      <c r="E156" s="61">
        <f t="shared" si="38"/>
        <v>2</v>
      </c>
      <c r="F156" s="62">
        <f t="shared" si="38"/>
        <v>0</v>
      </c>
      <c r="G156" s="63">
        <f t="shared" si="38"/>
        <v>0</v>
      </c>
      <c r="H156" s="64">
        <f t="shared" si="38"/>
        <v>0</v>
      </c>
      <c r="I156" s="61">
        <f t="shared" si="38"/>
        <v>0</v>
      </c>
      <c r="J156" s="62">
        <f t="shared" si="38"/>
        <v>0</v>
      </c>
      <c r="K156" s="65">
        <f t="shared" si="38"/>
        <v>0</v>
      </c>
      <c r="L156" s="66">
        <f t="shared" si="38"/>
        <v>0</v>
      </c>
      <c r="M156" s="67">
        <f t="shared" si="38"/>
        <v>0</v>
      </c>
      <c r="N156" s="60">
        <f t="shared" si="38"/>
        <v>0</v>
      </c>
      <c r="O156" s="67">
        <f t="shared" si="38"/>
        <v>0</v>
      </c>
      <c r="P156" s="62">
        <f t="shared" si="38"/>
        <v>0</v>
      </c>
      <c r="Q156" s="65">
        <f t="shared" si="38"/>
        <v>1</v>
      </c>
      <c r="R156" s="60">
        <f t="shared" si="38"/>
        <v>0</v>
      </c>
      <c r="S156" s="61">
        <f t="shared" si="38"/>
        <v>0</v>
      </c>
      <c r="T156" s="62">
        <f t="shared" si="38"/>
        <v>0</v>
      </c>
      <c r="U156" s="65">
        <f t="shared" si="38"/>
        <v>0</v>
      </c>
      <c r="V156" s="74">
        <f t="shared" si="38"/>
        <v>1</v>
      </c>
      <c r="W156" s="75">
        <f t="shared" si="38"/>
        <v>3</v>
      </c>
      <c r="X156" s="76">
        <f t="shared" si="38"/>
        <v>4</v>
      </c>
    </row>
    <row r="157" spans="1:24" ht="15" customHeight="1" thickBot="1" x14ac:dyDescent="0.35">
      <c r="A157" s="168" t="s">
        <v>12</v>
      </c>
      <c r="B157" s="169"/>
      <c r="C157" s="169"/>
      <c r="D157" s="77">
        <f t="shared" ref="D157:X157" si="39">SUM(D156,D153)</f>
        <v>5</v>
      </c>
      <c r="E157" s="78">
        <f t="shared" si="39"/>
        <v>8</v>
      </c>
      <c r="F157" s="77">
        <f t="shared" si="39"/>
        <v>0</v>
      </c>
      <c r="G157" s="78">
        <f t="shared" si="39"/>
        <v>0</v>
      </c>
      <c r="H157" s="79">
        <f t="shared" si="39"/>
        <v>0</v>
      </c>
      <c r="I157" s="78">
        <f t="shared" si="39"/>
        <v>0</v>
      </c>
      <c r="J157" s="77">
        <f t="shared" si="39"/>
        <v>0</v>
      </c>
      <c r="K157" s="78">
        <f t="shared" si="39"/>
        <v>0</v>
      </c>
      <c r="L157" s="79">
        <f t="shared" si="39"/>
        <v>0</v>
      </c>
      <c r="M157" s="78">
        <f t="shared" si="39"/>
        <v>0</v>
      </c>
      <c r="N157" s="77">
        <f t="shared" si="39"/>
        <v>0</v>
      </c>
      <c r="O157" s="78">
        <f t="shared" si="39"/>
        <v>0</v>
      </c>
      <c r="P157" s="77">
        <f t="shared" si="39"/>
        <v>1</v>
      </c>
      <c r="Q157" s="78">
        <f t="shared" si="39"/>
        <v>1</v>
      </c>
      <c r="R157" s="79">
        <f t="shared" si="39"/>
        <v>0</v>
      </c>
      <c r="S157" s="78">
        <f t="shared" si="39"/>
        <v>1</v>
      </c>
      <c r="T157" s="77">
        <f t="shared" si="39"/>
        <v>0</v>
      </c>
      <c r="U157" s="78">
        <f t="shared" si="39"/>
        <v>0</v>
      </c>
      <c r="V157" s="77">
        <f t="shared" si="39"/>
        <v>6</v>
      </c>
      <c r="W157" s="78">
        <f t="shared" si="39"/>
        <v>10</v>
      </c>
      <c r="X157" s="78">
        <f t="shared" si="39"/>
        <v>16</v>
      </c>
    </row>
    <row r="158" spans="1:24" customFormat="1" ht="15" customHeight="1" x14ac:dyDescent="0.35">
      <c r="B158" s="1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37" customFormat="1" ht="15" customHeight="1" thickBot="1" x14ac:dyDescent="0.4">
      <c r="B159" s="1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ht="15" customHeight="1" x14ac:dyDescent="0.25">
      <c r="A160" s="170" t="s">
        <v>23</v>
      </c>
      <c r="B160" s="171"/>
      <c r="C160" s="171"/>
      <c r="D160" s="149" t="s">
        <v>1</v>
      </c>
      <c r="E160" s="149"/>
      <c r="F160" s="149" t="s">
        <v>2</v>
      </c>
      <c r="G160" s="149"/>
      <c r="H160" s="149" t="s">
        <v>3</v>
      </c>
      <c r="I160" s="149"/>
      <c r="J160" s="149" t="s">
        <v>104</v>
      </c>
      <c r="K160" s="149"/>
      <c r="L160" s="149" t="s">
        <v>5</v>
      </c>
      <c r="M160" s="149"/>
      <c r="N160" s="149" t="s">
        <v>14</v>
      </c>
      <c r="O160" s="149"/>
      <c r="P160" s="149" t="s">
        <v>4</v>
      </c>
      <c r="Q160" s="149"/>
      <c r="R160" s="149" t="s">
        <v>105</v>
      </c>
      <c r="S160" s="149"/>
      <c r="T160" s="149" t="s">
        <v>0</v>
      </c>
      <c r="U160" s="149"/>
      <c r="V160" s="149" t="s">
        <v>12</v>
      </c>
      <c r="W160" s="149"/>
      <c r="X160" s="151" t="s">
        <v>8</v>
      </c>
    </row>
    <row r="161" spans="1:24" ht="13.5" customHeight="1" thickBot="1" x14ac:dyDescent="0.3">
      <c r="A161" s="154" t="s">
        <v>122</v>
      </c>
      <c r="B161" s="155"/>
      <c r="C161" s="155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2"/>
    </row>
    <row r="162" spans="1:24" ht="16.5" customHeight="1" thickBot="1" x14ac:dyDescent="0.35">
      <c r="A162" s="156" t="s">
        <v>24</v>
      </c>
      <c r="B162" s="157"/>
      <c r="C162" s="158"/>
      <c r="D162" s="45" t="s">
        <v>9</v>
      </c>
      <c r="E162" s="46" t="s">
        <v>10</v>
      </c>
      <c r="F162" s="45" t="s">
        <v>9</v>
      </c>
      <c r="G162" s="46" t="s">
        <v>10</v>
      </c>
      <c r="H162" s="45" t="s">
        <v>9</v>
      </c>
      <c r="I162" s="46" t="s">
        <v>10</v>
      </c>
      <c r="J162" s="45" t="s">
        <v>9</v>
      </c>
      <c r="K162" s="46" t="s">
        <v>10</v>
      </c>
      <c r="L162" s="47" t="s">
        <v>9</v>
      </c>
      <c r="M162" s="46" t="s">
        <v>10</v>
      </c>
      <c r="N162" s="45" t="s">
        <v>9</v>
      </c>
      <c r="O162" s="46" t="s">
        <v>10</v>
      </c>
      <c r="P162" s="45" t="s">
        <v>9</v>
      </c>
      <c r="Q162" s="46" t="s">
        <v>10</v>
      </c>
      <c r="R162" s="45" t="s">
        <v>9</v>
      </c>
      <c r="S162" s="46" t="s">
        <v>10</v>
      </c>
      <c r="T162" s="45" t="s">
        <v>9</v>
      </c>
      <c r="U162" s="48" t="s">
        <v>10</v>
      </c>
      <c r="V162" s="45" t="s">
        <v>9</v>
      </c>
      <c r="W162" s="46" t="s">
        <v>10</v>
      </c>
      <c r="X162" s="153"/>
    </row>
    <row r="163" spans="1:24" ht="27" customHeight="1" x14ac:dyDescent="0.25">
      <c r="A163" s="182" t="s">
        <v>16</v>
      </c>
      <c r="B163" s="162" t="s">
        <v>6</v>
      </c>
      <c r="C163" s="11" t="s">
        <v>123</v>
      </c>
      <c r="D163" s="53">
        <v>0</v>
      </c>
      <c r="E163" s="54">
        <v>1</v>
      </c>
      <c r="F163" s="53">
        <v>0</v>
      </c>
      <c r="G163" s="54">
        <v>0</v>
      </c>
      <c r="H163" s="55">
        <v>0</v>
      </c>
      <c r="I163" s="54">
        <v>0</v>
      </c>
      <c r="J163" s="53">
        <v>0</v>
      </c>
      <c r="K163" s="54">
        <v>0</v>
      </c>
      <c r="L163" s="55">
        <v>0</v>
      </c>
      <c r="M163" s="54">
        <v>0</v>
      </c>
      <c r="N163" s="53">
        <v>0</v>
      </c>
      <c r="O163" s="54">
        <v>0</v>
      </c>
      <c r="P163" s="53">
        <v>0</v>
      </c>
      <c r="Q163" s="54">
        <v>0</v>
      </c>
      <c r="R163" s="55">
        <v>0</v>
      </c>
      <c r="S163" s="54">
        <v>0</v>
      </c>
      <c r="T163" s="53">
        <v>0</v>
      </c>
      <c r="U163" s="54">
        <v>0</v>
      </c>
      <c r="V163" s="96">
        <f>SUM(R163,P163,N163,L163,J163,H163,F163,D163, T163)</f>
        <v>0</v>
      </c>
      <c r="W163" s="87">
        <f>SUM(S163,Q163,O163,M163,K163,I163,G163,E163,U163)</f>
        <v>1</v>
      </c>
      <c r="X163" s="57">
        <f>SUM(V163:W163)</f>
        <v>1</v>
      </c>
    </row>
    <row r="164" spans="1:24" ht="27" customHeight="1" x14ac:dyDescent="0.25">
      <c r="A164" s="183"/>
      <c r="B164" s="163"/>
      <c r="C164" s="40" t="s">
        <v>124</v>
      </c>
      <c r="D164" s="71">
        <v>1</v>
      </c>
      <c r="E164" s="72">
        <v>2</v>
      </c>
      <c r="F164" s="71">
        <v>0</v>
      </c>
      <c r="G164" s="72">
        <v>0</v>
      </c>
      <c r="H164" s="73">
        <v>0</v>
      </c>
      <c r="I164" s="72">
        <v>0</v>
      </c>
      <c r="J164" s="71">
        <v>0</v>
      </c>
      <c r="K164" s="72">
        <v>0</v>
      </c>
      <c r="L164" s="73">
        <v>0</v>
      </c>
      <c r="M164" s="72">
        <v>0</v>
      </c>
      <c r="N164" s="71">
        <v>0</v>
      </c>
      <c r="O164" s="72">
        <v>1</v>
      </c>
      <c r="P164" s="71">
        <v>0</v>
      </c>
      <c r="Q164" s="72">
        <v>0</v>
      </c>
      <c r="R164" s="73">
        <v>0</v>
      </c>
      <c r="S164" s="72">
        <v>0</v>
      </c>
      <c r="T164" s="71">
        <v>0</v>
      </c>
      <c r="U164" s="72">
        <v>0</v>
      </c>
      <c r="V164" s="56">
        <f>SUM(R164,P164,N164,L164,J164,H164,F164,D164, T164)</f>
        <v>1</v>
      </c>
      <c r="W164" s="57">
        <f>SUM(S164,Q164,O164,M164,K164,I164,G164,E164,U164)</f>
        <v>3</v>
      </c>
      <c r="X164" s="57">
        <f>SUM(V164:W164)</f>
        <v>4</v>
      </c>
    </row>
    <row r="165" spans="1:24" ht="15" customHeight="1" thickBot="1" x14ac:dyDescent="0.35">
      <c r="A165" s="183"/>
      <c r="B165" s="164"/>
      <c r="C165" s="6" t="s">
        <v>125</v>
      </c>
      <c r="D165" s="60">
        <f t="shared" ref="D165:X165" si="40">SUM(D163:D164)</f>
        <v>1</v>
      </c>
      <c r="E165" s="61">
        <f t="shared" si="40"/>
        <v>3</v>
      </c>
      <c r="F165" s="62">
        <f t="shared" si="40"/>
        <v>0</v>
      </c>
      <c r="G165" s="63">
        <f t="shared" si="40"/>
        <v>0</v>
      </c>
      <c r="H165" s="64">
        <f t="shared" si="40"/>
        <v>0</v>
      </c>
      <c r="I165" s="61">
        <f t="shared" si="40"/>
        <v>0</v>
      </c>
      <c r="J165" s="62">
        <f t="shared" si="40"/>
        <v>0</v>
      </c>
      <c r="K165" s="65">
        <f t="shared" si="40"/>
        <v>0</v>
      </c>
      <c r="L165" s="66">
        <f t="shared" si="40"/>
        <v>0</v>
      </c>
      <c r="M165" s="67">
        <f t="shared" si="40"/>
        <v>0</v>
      </c>
      <c r="N165" s="60">
        <f t="shared" si="40"/>
        <v>0</v>
      </c>
      <c r="O165" s="67">
        <f t="shared" si="40"/>
        <v>1</v>
      </c>
      <c r="P165" s="62">
        <f t="shared" si="40"/>
        <v>0</v>
      </c>
      <c r="Q165" s="65">
        <f t="shared" si="40"/>
        <v>0</v>
      </c>
      <c r="R165" s="60">
        <f t="shared" si="40"/>
        <v>0</v>
      </c>
      <c r="S165" s="61">
        <f t="shared" si="40"/>
        <v>0</v>
      </c>
      <c r="T165" s="62">
        <f t="shared" si="40"/>
        <v>0</v>
      </c>
      <c r="U165" s="65">
        <f t="shared" si="40"/>
        <v>0</v>
      </c>
      <c r="V165" s="68">
        <f t="shared" si="40"/>
        <v>1</v>
      </c>
      <c r="W165" s="69">
        <f t="shared" si="40"/>
        <v>4</v>
      </c>
      <c r="X165" s="70">
        <f t="shared" si="40"/>
        <v>5</v>
      </c>
    </row>
    <row r="166" spans="1:24" ht="27" customHeight="1" x14ac:dyDescent="0.25">
      <c r="A166" s="183"/>
      <c r="B166" s="165" t="s">
        <v>7</v>
      </c>
      <c r="C166" s="8" t="s">
        <v>123</v>
      </c>
      <c r="D166" s="53">
        <v>1</v>
      </c>
      <c r="E166" s="54">
        <v>2</v>
      </c>
      <c r="F166" s="53">
        <v>0</v>
      </c>
      <c r="G166" s="54">
        <v>0</v>
      </c>
      <c r="H166" s="55">
        <v>0</v>
      </c>
      <c r="I166" s="54">
        <v>0</v>
      </c>
      <c r="J166" s="53">
        <v>0</v>
      </c>
      <c r="K166" s="54">
        <v>0</v>
      </c>
      <c r="L166" s="55">
        <v>0</v>
      </c>
      <c r="M166" s="54">
        <v>0</v>
      </c>
      <c r="N166" s="53">
        <v>1</v>
      </c>
      <c r="O166" s="54">
        <v>0</v>
      </c>
      <c r="P166" s="53">
        <v>0</v>
      </c>
      <c r="Q166" s="54">
        <v>0</v>
      </c>
      <c r="R166" s="55">
        <v>0</v>
      </c>
      <c r="S166" s="54">
        <v>0</v>
      </c>
      <c r="T166" s="53">
        <v>0</v>
      </c>
      <c r="U166" s="54">
        <v>0</v>
      </c>
      <c r="V166" s="53">
        <f>SUM(R166,P166,N166,L166,J166,H166,F166,D166, T166)</f>
        <v>2</v>
      </c>
      <c r="W166" s="54">
        <f>SUM(S166,Q166,O166,M166,K166,I166,G166,E166,U166)</f>
        <v>2</v>
      </c>
      <c r="X166" s="54">
        <f>SUM(V166:W166)</f>
        <v>4</v>
      </c>
    </row>
    <row r="167" spans="1:24" ht="27" customHeight="1" x14ac:dyDescent="0.25">
      <c r="A167" s="183"/>
      <c r="B167" s="166"/>
      <c r="C167" s="10" t="s">
        <v>124</v>
      </c>
      <c r="D167" s="71">
        <v>2</v>
      </c>
      <c r="E167" s="72">
        <v>3</v>
      </c>
      <c r="F167" s="71">
        <v>0</v>
      </c>
      <c r="G167" s="72">
        <v>0</v>
      </c>
      <c r="H167" s="73">
        <v>0</v>
      </c>
      <c r="I167" s="72">
        <v>0</v>
      </c>
      <c r="J167" s="71">
        <v>0</v>
      </c>
      <c r="K167" s="72">
        <v>0</v>
      </c>
      <c r="L167" s="73">
        <v>0</v>
      </c>
      <c r="M167" s="72">
        <v>0</v>
      </c>
      <c r="N167" s="71">
        <v>0</v>
      </c>
      <c r="O167" s="72">
        <v>0</v>
      </c>
      <c r="P167" s="71">
        <v>1</v>
      </c>
      <c r="Q167" s="72">
        <v>0</v>
      </c>
      <c r="R167" s="73">
        <v>0</v>
      </c>
      <c r="S167" s="72">
        <v>0</v>
      </c>
      <c r="T167" s="71">
        <v>0</v>
      </c>
      <c r="U167" s="72">
        <v>0</v>
      </c>
      <c r="V167" s="56">
        <f>SUM(R167,P167,N167,L167,J167,H167,F167,D167, T167)</f>
        <v>3</v>
      </c>
      <c r="W167" s="57">
        <f>SUM(S167,Q167,O167,M167,K167,I167,G167,E167,U167)</f>
        <v>3</v>
      </c>
      <c r="X167" s="57">
        <f>SUM(V167:W167)</f>
        <v>6</v>
      </c>
    </row>
    <row r="168" spans="1:24" ht="15" customHeight="1" thickBot="1" x14ac:dyDescent="0.35">
      <c r="A168" s="183"/>
      <c r="B168" s="167"/>
      <c r="C168" s="7" t="s">
        <v>11</v>
      </c>
      <c r="D168" s="60">
        <f t="shared" ref="D168:X168" si="41">SUM(D166:D167)</f>
        <v>3</v>
      </c>
      <c r="E168" s="61">
        <f t="shared" si="41"/>
        <v>5</v>
      </c>
      <c r="F168" s="62">
        <f t="shared" si="41"/>
        <v>0</v>
      </c>
      <c r="G168" s="63">
        <f t="shared" si="41"/>
        <v>0</v>
      </c>
      <c r="H168" s="64">
        <f t="shared" si="41"/>
        <v>0</v>
      </c>
      <c r="I168" s="61">
        <f t="shared" si="41"/>
        <v>0</v>
      </c>
      <c r="J168" s="62">
        <f t="shared" si="41"/>
        <v>0</v>
      </c>
      <c r="K168" s="65">
        <f t="shared" si="41"/>
        <v>0</v>
      </c>
      <c r="L168" s="66">
        <f t="shared" si="41"/>
        <v>0</v>
      </c>
      <c r="M168" s="67">
        <f t="shared" si="41"/>
        <v>0</v>
      </c>
      <c r="N168" s="60">
        <f t="shared" si="41"/>
        <v>1</v>
      </c>
      <c r="O168" s="67">
        <f t="shared" si="41"/>
        <v>0</v>
      </c>
      <c r="P168" s="62">
        <f t="shared" si="41"/>
        <v>1</v>
      </c>
      <c r="Q168" s="65">
        <f t="shared" si="41"/>
        <v>0</v>
      </c>
      <c r="R168" s="60">
        <f t="shared" si="41"/>
        <v>0</v>
      </c>
      <c r="S168" s="61">
        <f t="shared" si="41"/>
        <v>0</v>
      </c>
      <c r="T168" s="62">
        <f t="shared" si="41"/>
        <v>0</v>
      </c>
      <c r="U168" s="65">
        <f t="shared" si="41"/>
        <v>0</v>
      </c>
      <c r="V168" s="74">
        <f t="shared" si="41"/>
        <v>5</v>
      </c>
      <c r="W168" s="75">
        <f t="shared" si="41"/>
        <v>5</v>
      </c>
      <c r="X168" s="76">
        <f t="shared" si="41"/>
        <v>10</v>
      </c>
    </row>
    <row r="169" spans="1:24" ht="15" customHeight="1" thickBot="1" x14ac:dyDescent="0.35">
      <c r="A169" s="168" t="s">
        <v>12</v>
      </c>
      <c r="B169" s="169"/>
      <c r="C169" s="169"/>
      <c r="D169" s="77">
        <f t="shared" ref="D169:X169" si="42">SUM(D168,D165)</f>
        <v>4</v>
      </c>
      <c r="E169" s="78">
        <f t="shared" si="42"/>
        <v>8</v>
      </c>
      <c r="F169" s="77">
        <f t="shared" si="42"/>
        <v>0</v>
      </c>
      <c r="G169" s="78">
        <f t="shared" si="42"/>
        <v>0</v>
      </c>
      <c r="H169" s="79">
        <f t="shared" si="42"/>
        <v>0</v>
      </c>
      <c r="I169" s="78">
        <f t="shared" si="42"/>
        <v>0</v>
      </c>
      <c r="J169" s="77">
        <f t="shared" si="42"/>
        <v>0</v>
      </c>
      <c r="K169" s="78">
        <f t="shared" si="42"/>
        <v>0</v>
      </c>
      <c r="L169" s="79">
        <f t="shared" si="42"/>
        <v>0</v>
      </c>
      <c r="M169" s="78">
        <f t="shared" si="42"/>
        <v>0</v>
      </c>
      <c r="N169" s="77">
        <f t="shared" si="42"/>
        <v>1</v>
      </c>
      <c r="O169" s="78">
        <f t="shared" si="42"/>
        <v>1</v>
      </c>
      <c r="P169" s="77">
        <f t="shared" si="42"/>
        <v>1</v>
      </c>
      <c r="Q169" s="78">
        <f t="shared" si="42"/>
        <v>0</v>
      </c>
      <c r="R169" s="79">
        <f t="shared" si="42"/>
        <v>0</v>
      </c>
      <c r="S169" s="78">
        <f t="shared" si="42"/>
        <v>0</v>
      </c>
      <c r="T169" s="77">
        <f t="shared" si="42"/>
        <v>0</v>
      </c>
      <c r="U169" s="78">
        <f t="shared" si="42"/>
        <v>0</v>
      </c>
      <c r="V169" s="77">
        <f t="shared" si="42"/>
        <v>6</v>
      </c>
      <c r="W169" s="78">
        <f t="shared" si="42"/>
        <v>9</v>
      </c>
      <c r="X169" s="78">
        <f t="shared" si="42"/>
        <v>15</v>
      </c>
    </row>
    <row r="170" spans="1:24" ht="13.5" thickBot="1" x14ac:dyDescent="0.3"/>
    <row r="171" spans="1:24" ht="15" customHeight="1" x14ac:dyDescent="0.25">
      <c r="A171" s="170" t="s">
        <v>117</v>
      </c>
      <c r="B171" s="171"/>
      <c r="C171" s="171"/>
      <c r="D171" s="149" t="s">
        <v>1</v>
      </c>
      <c r="E171" s="149"/>
      <c r="F171" s="149" t="s">
        <v>2</v>
      </c>
      <c r="G171" s="149"/>
      <c r="H171" s="149" t="s">
        <v>3</v>
      </c>
      <c r="I171" s="149"/>
      <c r="J171" s="149" t="s">
        <v>104</v>
      </c>
      <c r="K171" s="149"/>
      <c r="L171" s="149" t="s">
        <v>5</v>
      </c>
      <c r="M171" s="149"/>
      <c r="N171" s="149" t="s">
        <v>14</v>
      </c>
      <c r="O171" s="149"/>
      <c r="P171" s="149" t="s">
        <v>4</v>
      </c>
      <c r="Q171" s="149"/>
      <c r="R171" s="149" t="s">
        <v>105</v>
      </c>
      <c r="S171" s="149"/>
      <c r="T171" s="149" t="s">
        <v>0</v>
      </c>
      <c r="U171" s="149"/>
      <c r="V171" s="149" t="s">
        <v>12</v>
      </c>
      <c r="W171" s="149"/>
      <c r="X171" s="151" t="s">
        <v>8</v>
      </c>
    </row>
    <row r="172" spans="1:24" ht="13.5" customHeight="1" thickBot="1" x14ac:dyDescent="0.3">
      <c r="A172" s="154" t="s">
        <v>122</v>
      </c>
      <c r="B172" s="155"/>
      <c r="C172" s="155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2"/>
    </row>
    <row r="173" spans="1:24" ht="16.5" customHeight="1" thickBot="1" x14ac:dyDescent="0.35">
      <c r="A173" s="156" t="s">
        <v>118</v>
      </c>
      <c r="B173" s="157"/>
      <c r="C173" s="158"/>
      <c r="D173" s="45" t="s">
        <v>9</v>
      </c>
      <c r="E173" s="46" t="s">
        <v>10</v>
      </c>
      <c r="F173" s="45" t="s">
        <v>9</v>
      </c>
      <c r="G173" s="46" t="s">
        <v>10</v>
      </c>
      <c r="H173" s="45" t="s">
        <v>9</v>
      </c>
      <c r="I173" s="46" t="s">
        <v>10</v>
      </c>
      <c r="J173" s="45" t="s">
        <v>9</v>
      </c>
      <c r="K173" s="46" t="s">
        <v>10</v>
      </c>
      <c r="L173" s="47" t="s">
        <v>9</v>
      </c>
      <c r="M173" s="46" t="s">
        <v>10</v>
      </c>
      <c r="N173" s="45" t="s">
        <v>9</v>
      </c>
      <c r="O173" s="46" t="s">
        <v>10</v>
      </c>
      <c r="P173" s="45" t="s">
        <v>9</v>
      </c>
      <c r="Q173" s="46" t="s">
        <v>10</v>
      </c>
      <c r="R173" s="45" t="s">
        <v>9</v>
      </c>
      <c r="S173" s="46" t="s">
        <v>10</v>
      </c>
      <c r="T173" s="45" t="s">
        <v>9</v>
      </c>
      <c r="U173" s="48" t="s">
        <v>10</v>
      </c>
      <c r="V173" s="45" t="s">
        <v>9</v>
      </c>
      <c r="W173" s="46" t="s">
        <v>10</v>
      </c>
      <c r="X173" s="153"/>
    </row>
    <row r="174" spans="1:24" ht="27" customHeight="1" x14ac:dyDescent="0.25">
      <c r="A174" s="159" t="s">
        <v>16</v>
      </c>
      <c r="B174" s="162" t="s">
        <v>6</v>
      </c>
      <c r="C174" s="8" t="s">
        <v>123</v>
      </c>
      <c r="D174" s="53">
        <v>1</v>
      </c>
      <c r="E174" s="54">
        <v>2</v>
      </c>
      <c r="F174" s="53">
        <v>0</v>
      </c>
      <c r="G174" s="54">
        <v>0</v>
      </c>
      <c r="H174" s="55">
        <v>0</v>
      </c>
      <c r="I174" s="54">
        <v>0</v>
      </c>
      <c r="J174" s="53">
        <v>0</v>
      </c>
      <c r="K174" s="54">
        <v>0</v>
      </c>
      <c r="L174" s="55">
        <v>0</v>
      </c>
      <c r="M174" s="54">
        <v>0</v>
      </c>
      <c r="N174" s="53">
        <v>0</v>
      </c>
      <c r="O174" s="54">
        <v>0</v>
      </c>
      <c r="P174" s="53">
        <v>0</v>
      </c>
      <c r="Q174" s="54">
        <v>0</v>
      </c>
      <c r="R174" s="55">
        <v>0</v>
      </c>
      <c r="S174" s="54">
        <v>0</v>
      </c>
      <c r="T174" s="53">
        <v>0</v>
      </c>
      <c r="U174" s="54">
        <v>0</v>
      </c>
      <c r="V174" s="96">
        <f>SUM(R174,P174,N174,L174,J174,H174,F174,D174, T174)</f>
        <v>1</v>
      </c>
      <c r="W174" s="87">
        <f>SUM(S174,Q174,O174,M174,K174,I174,G174,E174,U174)</f>
        <v>2</v>
      </c>
      <c r="X174" s="57">
        <f>SUM(V174:W174)</f>
        <v>3</v>
      </c>
    </row>
    <row r="175" spans="1:24" ht="27.75" customHeight="1" x14ac:dyDescent="0.25">
      <c r="A175" s="160"/>
      <c r="B175" s="163"/>
      <c r="C175" s="9" t="s">
        <v>124</v>
      </c>
      <c r="D175" s="56">
        <v>1</v>
      </c>
      <c r="E175" s="57">
        <v>0</v>
      </c>
      <c r="F175" s="56">
        <v>0</v>
      </c>
      <c r="G175" s="57">
        <v>0</v>
      </c>
      <c r="H175" s="58">
        <v>0</v>
      </c>
      <c r="I175" s="57">
        <v>0</v>
      </c>
      <c r="J175" s="56">
        <v>0</v>
      </c>
      <c r="K175" s="57">
        <v>0</v>
      </c>
      <c r="L175" s="58">
        <v>0</v>
      </c>
      <c r="M175" s="57">
        <v>0</v>
      </c>
      <c r="N175" s="56">
        <v>0</v>
      </c>
      <c r="O175" s="57">
        <v>0</v>
      </c>
      <c r="P175" s="56">
        <v>0</v>
      </c>
      <c r="Q175" s="57">
        <v>0</v>
      </c>
      <c r="R175" s="58">
        <v>0</v>
      </c>
      <c r="S175" s="57">
        <v>0</v>
      </c>
      <c r="T175" s="56">
        <v>0</v>
      </c>
      <c r="U175" s="57">
        <v>0</v>
      </c>
      <c r="V175" s="59">
        <f>SUM(R175,P175,N175,L175,J175,H175,F175,D175, T175)</f>
        <v>1</v>
      </c>
      <c r="W175" s="57">
        <f>SUM(S175,Q175,O175,M175,K175,I175,G175,E175,U175)</f>
        <v>0</v>
      </c>
      <c r="X175" s="57">
        <f>SUM(V175:W175)</f>
        <v>1</v>
      </c>
    </row>
    <row r="176" spans="1:24" ht="15" customHeight="1" thickBot="1" x14ac:dyDescent="0.35">
      <c r="A176" s="160"/>
      <c r="B176" s="164"/>
      <c r="C176" s="6" t="s">
        <v>125</v>
      </c>
      <c r="D176" s="60">
        <f t="shared" ref="D176:X176" si="43">SUM(D174:D175)</f>
        <v>2</v>
      </c>
      <c r="E176" s="61">
        <f t="shared" si="43"/>
        <v>2</v>
      </c>
      <c r="F176" s="62">
        <f t="shared" si="43"/>
        <v>0</v>
      </c>
      <c r="G176" s="63">
        <f t="shared" si="43"/>
        <v>0</v>
      </c>
      <c r="H176" s="64">
        <f t="shared" si="43"/>
        <v>0</v>
      </c>
      <c r="I176" s="61">
        <f t="shared" si="43"/>
        <v>0</v>
      </c>
      <c r="J176" s="62">
        <f t="shared" si="43"/>
        <v>0</v>
      </c>
      <c r="K176" s="65">
        <f t="shared" si="43"/>
        <v>0</v>
      </c>
      <c r="L176" s="66">
        <f t="shared" si="43"/>
        <v>0</v>
      </c>
      <c r="M176" s="67">
        <f t="shared" si="43"/>
        <v>0</v>
      </c>
      <c r="N176" s="60">
        <f t="shared" si="43"/>
        <v>0</v>
      </c>
      <c r="O176" s="67">
        <f t="shared" si="43"/>
        <v>0</v>
      </c>
      <c r="P176" s="62">
        <f t="shared" si="43"/>
        <v>0</v>
      </c>
      <c r="Q176" s="65">
        <f t="shared" si="43"/>
        <v>0</v>
      </c>
      <c r="R176" s="60">
        <f t="shared" si="43"/>
        <v>0</v>
      </c>
      <c r="S176" s="61">
        <f t="shared" si="43"/>
        <v>0</v>
      </c>
      <c r="T176" s="62">
        <f t="shared" si="43"/>
        <v>0</v>
      </c>
      <c r="U176" s="65">
        <f t="shared" si="43"/>
        <v>0</v>
      </c>
      <c r="V176" s="68">
        <f t="shared" si="43"/>
        <v>2</v>
      </c>
      <c r="W176" s="69">
        <f t="shared" si="43"/>
        <v>2</v>
      </c>
      <c r="X176" s="70">
        <f t="shared" si="43"/>
        <v>4</v>
      </c>
    </row>
    <row r="177" spans="1:25" ht="27" customHeight="1" x14ac:dyDescent="0.25">
      <c r="A177" s="160"/>
      <c r="B177" s="165" t="s">
        <v>7</v>
      </c>
      <c r="C177" s="8" t="s">
        <v>123</v>
      </c>
      <c r="D177" s="53">
        <v>1</v>
      </c>
      <c r="E177" s="54">
        <v>2</v>
      </c>
      <c r="F177" s="53">
        <v>0</v>
      </c>
      <c r="G177" s="54">
        <v>0</v>
      </c>
      <c r="H177" s="55">
        <v>0</v>
      </c>
      <c r="I177" s="54">
        <v>0</v>
      </c>
      <c r="J177" s="53">
        <v>0</v>
      </c>
      <c r="K177" s="54">
        <v>0</v>
      </c>
      <c r="L177" s="55">
        <v>0</v>
      </c>
      <c r="M177" s="54">
        <v>0</v>
      </c>
      <c r="N177" s="53">
        <v>0</v>
      </c>
      <c r="O177" s="54">
        <v>0</v>
      </c>
      <c r="P177" s="53">
        <v>0</v>
      </c>
      <c r="Q177" s="54">
        <v>0</v>
      </c>
      <c r="R177" s="55">
        <v>0</v>
      </c>
      <c r="S177" s="54">
        <v>0</v>
      </c>
      <c r="T177" s="53">
        <v>0</v>
      </c>
      <c r="U177" s="54">
        <v>0</v>
      </c>
      <c r="V177" s="53">
        <f>SUM(R177,P177,N177,L177,J177,H177,F177,D177, T177)</f>
        <v>1</v>
      </c>
      <c r="W177" s="54">
        <f>SUM(S177,Q177,O177,M177,K177,I177,G177,E177,U177)</f>
        <v>2</v>
      </c>
      <c r="X177" s="54">
        <f>SUM(V177:W177)</f>
        <v>3</v>
      </c>
    </row>
    <row r="178" spans="1:25" ht="27" customHeight="1" x14ac:dyDescent="0.25">
      <c r="A178" s="160"/>
      <c r="B178" s="166"/>
      <c r="C178" s="10" t="s">
        <v>124</v>
      </c>
      <c r="D178" s="71">
        <v>0</v>
      </c>
      <c r="E178" s="72">
        <v>0</v>
      </c>
      <c r="F178" s="71">
        <v>0</v>
      </c>
      <c r="G178" s="72">
        <v>0</v>
      </c>
      <c r="H178" s="73">
        <v>0</v>
      </c>
      <c r="I178" s="72">
        <v>0</v>
      </c>
      <c r="J178" s="71">
        <v>0</v>
      </c>
      <c r="K178" s="72">
        <v>0</v>
      </c>
      <c r="L178" s="73">
        <v>0</v>
      </c>
      <c r="M178" s="72">
        <v>0</v>
      </c>
      <c r="N178" s="71">
        <v>0</v>
      </c>
      <c r="O178" s="72">
        <v>0</v>
      </c>
      <c r="P178" s="71">
        <v>0</v>
      </c>
      <c r="Q178" s="72">
        <v>0</v>
      </c>
      <c r="R178" s="73">
        <v>0</v>
      </c>
      <c r="S178" s="72">
        <v>0</v>
      </c>
      <c r="T178" s="71">
        <v>0</v>
      </c>
      <c r="U178" s="72">
        <v>0</v>
      </c>
      <c r="V178" s="56">
        <f>SUM(R178,P178,N178,L178,J178,H178,F178,D178, T178)</f>
        <v>0</v>
      </c>
      <c r="W178" s="57">
        <f>SUM(S178,Q178,O178,M178,K178,I178,G178,E178,U178)</f>
        <v>0</v>
      </c>
      <c r="X178" s="57">
        <f>SUM(V178:W178)</f>
        <v>0</v>
      </c>
    </row>
    <row r="179" spans="1:25" ht="15" customHeight="1" thickBot="1" x14ac:dyDescent="0.35">
      <c r="A179" s="161"/>
      <c r="B179" s="167"/>
      <c r="C179" s="7" t="s">
        <v>11</v>
      </c>
      <c r="D179" s="60">
        <f t="shared" ref="D179:X179" si="44">SUM(D177:D178)</f>
        <v>1</v>
      </c>
      <c r="E179" s="61">
        <f t="shared" si="44"/>
        <v>2</v>
      </c>
      <c r="F179" s="62">
        <f t="shared" si="44"/>
        <v>0</v>
      </c>
      <c r="G179" s="63">
        <f t="shared" si="44"/>
        <v>0</v>
      </c>
      <c r="H179" s="64">
        <f t="shared" si="44"/>
        <v>0</v>
      </c>
      <c r="I179" s="61">
        <f t="shared" si="44"/>
        <v>0</v>
      </c>
      <c r="J179" s="62">
        <f t="shared" si="44"/>
        <v>0</v>
      </c>
      <c r="K179" s="65">
        <f t="shared" si="44"/>
        <v>0</v>
      </c>
      <c r="L179" s="66">
        <f t="shared" si="44"/>
        <v>0</v>
      </c>
      <c r="M179" s="67">
        <f t="shared" si="44"/>
        <v>0</v>
      </c>
      <c r="N179" s="60">
        <f t="shared" si="44"/>
        <v>0</v>
      </c>
      <c r="O179" s="67">
        <f t="shared" si="44"/>
        <v>0</v>
      </c>
      <c r="P179" s="62">
        <f t="shared" si="44"/>
        <v>0</v>
      </c>
      <c r="Q179" s="65">
        <f t="shared" si="44"/>
        <v>0</v>
      </c>
      <c r="R179" s="60">
        <f t="shared" si="44"/>
        <v>0</v>
      </c>
      <c r="S179" s="61">
        <f t="shared" si="44"/>
        <v>0</v>
      </c>
      <c r="T179" s="62">
        <f t="shared" si="44"/>
        <v>0</v>
      </c>
      <c r="U179" s="65">
        <f t="shared" si="44"/>
        <v>0</v>
      </c>
      <c r="V179" s="74">
        <f t="shared" si="44"/>
        <v>1</v>
      </c>
      <c r="W179" s="75">
        <f t="shared" si="44"/>
        <v>2</v>
      </c>
      <c r="X179" s="76">
        <f t="shared" si="44"/>
        <v>3</v>
      </c>
    </row>
    <row r="180" spans="1:25" ht="15" customHeight="1" thickBot="1" x14ac:dyDescent="0.35">
      <c r="A180" s="168" t="s">
        <v>12</v>
      </c>
      <c r="B180" s="169"/>
      <c r="C180" s="169"/>
      <c r="D180" s="77">
        <f t="shared" ref="D180:X180" si="45">SUM(D179,D176)</f>
        <v>3</v>
      </c>
      <c r="E180" s="78">
        <f t="shared" si="45"/>
        <v>4</v>
      </c>
      <c r="F180" s="77">
        <f t="shared" si="45"/>
        <v>0</v>
      </c>
      <c r="G180" s="78">
        <f t="shared" si="45"/>
        <v>0</v>
      </c>
      <c r="H180" s="79">
        <f t="shared" si="45"/>
        <v>0</v>
      </c>
      <c r="I180" s="78">
        <f t="shared" si="45"/>
        <v>0</v>
      </c>
      <c r="J180" s="77">
        <f t="shared" si="45"/>
        <v>0</v>
      </c>
      <c r="K180" s="78">
        <f t="shared" si="45"/>
        <v>0</v>
      </c>
      <c r="L180" s="79">
        <f t="shared" si="45"/>
        <v>0</v>
      </c>
      <c r="M180" s="78">
        <f t="shared" si="45"/>
        <v>0</v>
      </c>
      <c r="N180" s="77">
        <f t="shared" si="45"/>
        <v>0</v>
      </c>
      <c r="O180" s="78">
        <f t="shared" si="45"/>
        <v>0</v>
      </c>
      <c r="P180" s="77">
        <f t="shared" si="45"/>
        <v>0</v>
      </c>
      <c r="Q180" s="78">
        <f t="shared" si="45"/>
        <v>0</v>
      </c>
      <c r="R180" s="79">
        <f t="shared" si="45"/>
        <v>0</v>
      </c>
      <c r="S180" s="78">
        <f t="shared" si="45"/>
        <v>0</v>
      </c>
      <c r="T180" s="77">
        <f t="shared" si="45"/>
        <v>0</v>
      </c>
      <c r="U180" s="78">
        <f t="shared" si="45"/>
        <v>0</v>
      </c>
      <c r="V180" s="77">
        <f t="shared" si="45"/>
        <v>3</v>
      </c>
      <c r="W180" s="78">
        <f t="shared" si="45"/>
        <v>4</v>
      </c>
      <c r="X180" s="78">
        <f t="shared" si="45"/>
        <v>7</v>
      </c>
      <c r="Y180" s="14"/>
    </row>
    <row r="182" spans="1:25" ht="13.5" thickBot="1" x14ac:dyDescent="0.3"/>
    <row r="183" spans="1:25" ht="15" customHeight="1" x14ac:dyDescent="0.25">
      <c r="A183" s="170" t="s">
        <v>114</v>
      </c>
      <c r="B183" s="171"/>
      <c r="C183" s="171"/>
      <c r="D183" s="149" t="s">
        <v>1</v>
      </c>
      <c r="E183" s="149"/>
      <c r="F183" s="149" t="s">
        <v>2</v>
      </c>
      <c r="G183" s="149"/>
      <c r="H183" s="149" t="s">
        <v>3</v>
      </c>
      <c r="I183" s="149"/>
      <c r="J183" s="149" t="s">
        <v>104</v>
      </c>
      <c r="K183" s="149"/>
      <c r="L183" s="149" t="s">
        <v>5</v>
      </c>
      <c r="M183" s="149"/>
      <c r="N183" s="149" t="s">
        <v>14</v>
      </c>
      <c r="O183" s="149"/>
      <c r="P183" s="149" t="s">
        <v>4</v>
      </c>
      <c r="Q183" s="149"/>
      <c r="R183" s="149" t="s">
        <v>105</v>
      </c>
      <c r="S183" s="149"/>
      <c r="T183" s="149" t="s">
        <v>0</v>
      </c>
      <c r="U183" s="149"/>
      <c r="V183" s="149" t="s">
        <v>12</v>
      </c>
      <c r="W183" s="149"/>
      <c r="X183" s="151" t="s">
        <v>8</v>
      </c>
    </row>
    <row r="184" spans="1:25" ht="13.5" customHeight="1" thickBot="1" x14ac:dyDescent="0.3">
      <c r="A184" s="154" t="s">
        <v>122</v>
      </c>
      <c r="B184" s="155"/>
      <c r="C184" s="155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2"/>
    </row>
    <row r="185" spans="1:25" ht="16.5" customHeight="1" thickBot="1" x14ac:dyDescent="0.35">
      <c r="A185" s="156" t="s">
        <v>32</v>
      </c>
      <c r="B185" s="157"/>
      <c r="C185" s="158"/>
      <c r="D185" s="45" t="s">
        <v>9</v>
      </c>
      <c r="E185" s="46" t="s">
        <v>10</v>
      </c>
      <c r="F185" s="45" t="s">
        <v>9</v>
      </c>
      <c r="G185" s="46" t="s">
        <v>10</v>
      </c>
      <c r="H185" s="45" t="s">
        <v>9</v>
      </c>
      <c r="I185" s="46" t="s">
        <v>10</v>
      </c>
      <c r="J185" s="45" t="s">
        <v>9</v>
      </c>
      <c r="K185" s="46" t="s">
        <v>10</v>
      </c>
      <c r="L185" s="47" t="s">
        <v>9</v>
      </c>
      <c r="M185" s="46" t="s">
        <v>10</v>
      </c>
      <c r="N185" s="45" t="s">
        <v>9</v>
      </c>
      <c r="O185" s="46" t="s">
        <v>10</v>
      </c>
      <c r="P185" s="45" t="s">
        <v>9</v>
      </c>
      <c r="Q185" s="46" t="s">
        <v>10</v>
      </c>
      <c r="R185" s="45" t="s">
        <v>9</v>
      </c>
      <c r="S185" s="46" t="s">
        <v>10</v>
      </c>
      <c r="T185" s="45" t="s">
        <v>9</v>
      </c>
      <c r="U185" s="48" t="s">
        <v>10</v>
      </c>
      <c r="V185" s="45" t="s">
        <v>9</v>
      </c>
      <c r="W185" s="46" t="s">
        <v>10</v>
      </c>
      <c r="X185" s="153"/>
    </row>
    <row r="186" spans="1:25" ht="27" customHeight="1" x14ac:dyDescent="0.25">
      <c r="A186" s="159" t="s">
        <v>16</v>
      </c>
      <c r="B186" s="162" t="s">
        <v>6</v>
      </c>
      <c r="C186" s="8" t="s">
        <v>123</v>
      </c>
      <c r="D186" s="53">
        <v>0</v>
      </c>
      <c r="E186" s="54">
        <v>1</v>
      </c>
      <c r="F186" s="53">
        <v>0</v>
      </c>
      <c r="G186" s="54">
        <v>0</v>
      </c>
      <c r="H186" s="55">
        <v>0</v>
      </c>
      <c r="I186" s="54">
        <v>0</v>
      </c>
      <c r="J186" s="53">
        <v>0</v>
      </c>
      <c r="K186" s="54">
        <v>0</v>
      </c>
      <c r="L186" s="55">
        <v>0</v>
      </c>
      <c r="M186" s="54">
        <v>0</v>
      </c>
      <c r="N186" s="53">
        <v>0</v>
      </c>
      <c r="O186" s="54">
        <v>0</v>
      </c>
      <c r="P186" s="53">
        <v>0</v>
      </c>
      <c r="Q186" s="54">
        <v>0</v>
      </c>
      <c r="R186" s="55">
        <v>0</v>
      </c>
      <c r="S186" s="54">
        <v>0</v>
      </c>
      <c r="T186" s="53">
        <v>0</v>
      </c>
      <c r="U186" s="54">
        <v>0</v>
      </c>
      <c r="V186" s="96">
        <f>SUM(R186,P186,N186,L186,J186,H186,F186,D186, T186)</f>
        <v>0</v>
      </c>
      <c r="W186" s="87">
        <f>SUM(S186,Q186,O186,M186,K186,I186,G186,E186,U186)</f>
        <v>1</v>
      </c>
      <c r="X186" s="57">
        <f>SUM(V186:W186)</f>
        <v>1</v>
      </c>
    </row>
    <row r="187" spans="1:25" ht="27.75" customHeight="1" x14ac:dyDescent="0.25">
      <c r="A187" s="160"/>
      <c r="B187" s="163"/>
      <c r="C187" s="9" t="s">
        <v>124</v>
      </c>
      <c r="D187" s="56">
        <v>0</v>
      </c>
      <c r="E187" s="57">
        <v>0</v>
      </c>
      <c r="F187" s="56">
        <v>0</v>
      </c>
      <c r="G187" s="57">
        <v>0</v>
      </c>
      <c r="H187" s="58">
        <v>0</v>
      </c>
      <c r="I187" s="57">
        <v>0</v>
      </c>
      <c r="J187" s="56">
        <v>0</v>
      </c>
      <c r="K187" s="57">
        <v>0</v>
      </c>
      <c r="L187" s="58">
        <v>0</v>
      </c>
      <c r="M187" s="57">
        <v>0</v>
      </c>
      <c r="N187" s="56">
        <v>0</v>
      </c>
      <c r="O187" s="57">
        <v>0</v>
      </c>
      <c r="P187" s="56">
        <v>0</v>
      </c>
      <c r="Q187" s="57">
        <v>0</v>
      </c>
      <c r="R187" s="58">
        <v>0</v>
      </c>
      <c r="S187" s="57">
        <v>0</v>
      </c>
      <c r="T187" s="56">
        <v>0</v>
      </c>
      <c r="U187" s="57">
        <v>0</v>
      </c>
      <c r="V187" s="59">
        <f>SUM(R187,P187,N187,L187,J187,H187,F187,D187, T187)</f>
        <v>0</v>
      </c>
      <c r="W187" s="57">
        <f>SUM(S187,Q187,O187,M187,K187,I187,G187,E187,U187)</f>
        <v>0</v>
      </c>
      <c r="X187" s="57">
        <f>SUM(V187:W187)</f>
        <v>0</v>
      </c>
    </row>
    <row r="188" spans="1:25" ht="15" customHeight="1" thickBot="1" x14ac:dyDescent="0.35">
      <c r="A188" s="160"/>
      <c r="B188" s="164"/>
      <c r="C188" s="6" t="s">
        <v>125</v>
      </c>
      <c r="D188" s="60">
        <f t="shared" ref="D188:X188" si="46">SUM(D186:D187)</f>
        <v>0</v>
      </c>
      <c r="E188" s="61">
        <f t="shared" si="46"/>
        <v>1</v>
      </c>
      <c r="F188" s="62">
        <f t="shared" si="46"/>
        <v>0</v>
      </c>
      <c r="G188" s="63">
        <f t="shared" si="46"/>
        <v>0</v>
      </c>
      <c r="H188" s="64">
        <f t="shared" si="46"/>
        <v>0</v>
      </c>
      <c r="I188" s="61">
        <f t="shared" si="46"/>
        <v>0</v>
      </c>
      <c r="J188" s="62">
        <f t="shared" si="46"/>
        <v>0</v>
      </c>
      <c r="K188" s="65">
        <f t="shared" si="46"/>
        <v>0</v>
      </c>
      <c r="L188" s="66">
        <f t="shared" si="46"/>
        <v>0</v>
      </c>
      <c r="M188" s="67">
        <f t="shared" si="46"/>
        <v>0</v>
      </c>
      <c r="N188" s="60">
        <f t="shared" si="46"/>
        <v>0</v>
      </c>
      <c r="O188" s="67">
        <f t="shared" si="46"/>
        <v>0</v>
      </c>
      <c r="P188" s="62">
        <f t="shared" si="46"/>
        <v>0</v>
      </c>
      <c r="Q188" s="65">
        <f t="shared" si="46"/>
        <v>0</v>
      </c>
      <c r="R188" s="60">
        <f t="shared" si="46"/>
        <v>0</v>
      </c>
      <c r="S188" s="61">
        <f t="shared" si="46"/>
        <v>0</v>
      </c>
      <c r="T188" s="62">
        <f t="shared" si="46"/>
        <v>0</v>
      </c>
      <c r="U188" s="65">
        <f t="shared" si="46"/>
        <v>0</v>
      </c>
      <c r="V188" s="68">
        <f t="shared" si="46"/>
        <v>0</v>
      </c>
      <c r="W188" s="69">
        <f t="shared" si="46"/>
        <v>1</v>
      </c>
      <c r="X188" s="70">
        <f t="shared" si="46"/>
        <v>1</v>
      </c>
    </row>
    <row r="189" spans="1:25" ht="27" customHeight="1" x14ac:dyDescent="0.25">
      <c r="A189" s="160"/>
      <c r="B189" s="165" t="s">
        <v>7</v>
      </c>
      <c r="C189" s="8" t="s">
        <v>123</v>
      </c>
      <c r="D189" s="53">
        <v>1</v>
      </c>
      <c r="E189" s="54">
        <v>0</v>
      </c>
      <c r="F189" s="53">
        <v>0</v>
      </c>
      <c r="G189" s="54">
        <v>0</v>
      </c>
      <c r="H189" s="55">
        <v>0</v>
      </c>
      <c r="I189" s="54">
        <v>0</v>
      </c>
      <c r="J189" s="53">
        <v>0</v>
      </c>
      <c r="K189" s="54">
        <v>0</v>
      </c>
      <c r="L189" s="55">
        <v>0</v>
      </c>
      <c r="M189" s="54">
        <v>0</v>
      </c>
      <c r="N189" s="53">
        <v>0</v>
      </c>
      <c r="O189" s="54">
        <v>0</v>
      </c>
      <c r="P189" s="53">
        <v>0</v>
      </c>
      <c r="Q189" s="54">
        <v>0</v>
      </c>
      <c r="R189" s="55">
        <v>0</v>
      </c>
      <c r="S189" s="54">
        <v>0</v>
      </c>
      <c r="T189" s="53">
        <v>0</v>
      </c>
      <c r="U189" s="54">
        <v>0</v>
      </c>
      <c r="V189" s="53">
        <f>SUM(R189,P189,N189,L189,J189,H189,F189,D189, T189)</f>
        <v>1</v>
      </c>
      <c r="W189" s="54">
        <f>SUM(S189,Q189,O189,M189,K189,I189,G189,E189,U189)</f>
        <v>0</v>
      </c>
      <c r="X189" s="54">
        <f>SUM(V189:W189)</f>
        <v>1</v>
      </c>
    </row>
    <row r="190" spans="1:25" ht="27" customHeight="1" x14ac:dyDescent="0.25">
      <c r="A190" s="160"/>
      <c r="B190" s="166"/>
      <c r="C190" s="10" t="s">
        <v>124</v>
      </c>
      <c r="D190" s="71">
        <v>0</v>
      </c>
      <c r="E190" s="72">
        <v>0</v>
      </c>
      <c r="F190" s="71">
        <v>0</v>
      </c>
      <c r="G190" s="72">
        <v>0</v>
      </c>
      <c r="H190" s="73">
        <v>0</v>
      </c>
      <c r="I190" s="72">
        <v>0</v>
      </c>
      <c r="J190" s="71">
        <v>0</v>
      </c>
      <c r="K190" s="72">
        <v>0</v>
      </c>
      <c r="L190" s="73">
        <v>0</v>
      </c>
      <c r="M190" s="72">
        <v>0</v>
      </c>
      <c r="N190" s="71">
        <v>0</v>
      </c>
      <c r="O190" s="72">
        <v>0</v>
      </c>
      <c r="P190" s="71">
        <v>0</v>
      </c>
      <c r="Q190" s="72">
        <v>0</v>
      </c>
      <c r="R190" s="73">
        <v>0</v>
      </c>
      <c r="S190" s="72">
        <v>0</v>
      </c>
      <c r="T190" s="71">
        <v>0</v>
      </c>
      <c r="U190" s="72">
        <v>0</v>
      </c>
      <c r="V190" s="56">
        <f>SUM(R190,P190,N190,L190,J190,H190,F190,D190, T190)</f>
        <v>0</v>
      </c>
      <c r="W190" s="57">
        <f>SUM(S190,Q190,O190,M190,K190,I190,G190,E190,U190)</f>
        <v>0</v>
      </c>
      <c r="X190" s="57">
        <f>SUM(V190:W190)</f>
        <v>0</v>
      </c>
    </row>
    <row r="191" spans="1:25" ht="15" customHeight="1" thickBot="1" x14ac:dyDescent="0.35">
      <c r="A191" s="161"/>
      <c r="B191" s="167"/>
      <c r="C191" s="7" t="s">
        <v>11</v>
      </c>
      <c r="D191" s="60">
        <f t="shared" ref="D191:X191" si="47">SUM(D189:D190)</f>
        <v>1</v>
      </c>
      <c r="E191" s="61">
        <f t="shared" si="47"/>
        <v>0</v>
      </c>
      <c r="F191" s="62">
        <f t="shared" si="47"/>
        <v>0</v>
      </c>
      <c r="G191" s="63">
        <f t="shared" si="47"/>
        <v>0</v>
      </c>
      <c r="H191" s="64">
        <f t="shared" si="47"/>
        <v>0</v>
      </c>
      <c r="I191" s="61">
        <f t="shared" si="47"/>
        <v>0</v>
      </c>
      <c r="J191" s="62">
        <f t="shared" si="47"/>
        <v>0</v>
      </c>
      <c r="K191" s="65">
        <f t="shared" si="47"/>
        <v>0</v>
      </c>
      <c r="L191" s="66">
        <f t="shared" si="47"/>
        <v>0</v>
      </c>
      <c r="M191" s="67">
        <f t="shared" si="47"/>
        <v>0</v>
      </c>
      <c r="N191" s="60">
        <f t="shared" si="47"/>
        <v>0</v>
      </c>
      <c r="O191" s="67">
        <f t="shared" si="47"/>
        <v>0</v>
      </c>
      <c r="P191" s="62">
        <f t="shared" si="47"/>
        <v>0</v>
      </c>
      <c r="Q191" s="65">
        <f t="shared" si="47"/>
        <v>0</v>
      </c>
      <c r="R191" s="60">
        <f t="shared" si="47"/>
        <v>0</v>
      </c>
      <c r="S191" s="61">
        <f t="shared" si="47"/>
        <v>0</v>
      </c>
      <c r="T191" s="62">
        <f t="shared" si="47"/>
        <v>0</v>
      </c>
      <c r="U191" s="65">
        <f t="shared" si="47"/>
        <v>0</v>
      </c>
      <c r="V191" s="74">
        <f t="shared" si="47"/>
        <v>1</v>
      </c>
      <c r="W191" s="75">
        <f t="shared" si="47"/>
        <v>0</v>
      </c>
      <c r="X191" s="76">
        <f t="shared" si="47"/>
        <v>1</v>
      </c>
    </row>
    <row r="192" spans="1:25" ht="15" customHeight="1" thickBot="1" x14ac:dyDescent="0.35">
      <c r="A192" s="168" t="s">
        <v>12</v>
      </c>
      <c r="B192" s="169"/>
      <c r="C192" s="169"/>
      <c r="D192" s="77">
        <f t="shared" ref="D192:X192" si="48">SUM(D191,D188)</f>
        <v>1</v>
      </c>
      <c r="E192" s="78">
        <f t="shared" si="48"/>
        <v>1</v>
      </c>
      <c r="F192" s="77">
        <f t="shared" si="48"/>
        <v>0</v>
      </c>
      <c r="G192" s="78">
        <f t="shared" si="48"/>
        <v>0</v>
      </c>
      <c r="H192" s="79">
        <f t="shared" si="48"/>
        <v>0</v>
      </c>
      <c r="I192" s="78">
        <f t="shared" si="48"/>
        <v>0</v>
      </c>
      <c r="J192" s="77">
        <f t="shared" si="48"/>
        <v>0</v>
      </c>
      <c r="K192" s="78">
        <f t="shared" si="48"/>
        <v>0</v>
      </c>
      <c r="L192" s="79">
        <f t="shared" si="48"/>
        <v>0</v>
      </c>
      <c r="M192" s="78">
        <f t="shared" si="48"/>
        <v>0</v>
      </c>
      <c r="N192" s="77">
        <f t="shared" si="48"/>
        <v>0</v>
      </c>
      <c r="O192" s="78">
        <f t="shared" si="48"/>
        <v>0</v>
      </c>
      <c r="P192" s="77">
        <f t="shared" si="48"/>
        <v>0</v>
      </c>
      <c r="Q192" s="78">
        <f t="shared" si="48"/>
        <v>0</v>
      </c>
      <c r="R192" s="79">
        <f t="shared" si="48"/>
        <v>0</v>
      </c>
      <c r="S192" s="78">
        <f t="shared" si="48"/>
        <v>0</v>
      </c>
      <c r="T192" s="77">
        <f t="shared" si="48"/>
        <v>0</v>
      </c>
      <c r="U192" s="78">
        <f t="shared" si="48"/>
        <v>0</v>
      </c>
      <c r="V192" s="77">
        <f t="shared" si="48"/>
        <v>1</v>
      </c>
      <c r="W192" s="78">
        <f t="shared" si="48"/>
        <v>1</v>
      </c>
      <c r="X192" s="78">
        <f t="shared" si="48"/>
        <v>2</v>
      </c>
      <c r="Y192" s="14"/>
    </row>
    <row r="194" spans="1:25" ht="13.5" thickBot="1" x14ac:dyDescent="0.3"/>
    <row r="195" spans="1:25" ht="15" customHeight="1" x14ac:dyDescent="0.25">
      <c r="A195" s="170" t="s">
        <v>34</v>
      </c>
      <c r="B195" s="171"/>
      <c r="C195" s="171"/>
      <c r="D195" s="149" t="s">
        <v>1</v>
      </c>
      <c r="E195" s="149"/>
      <c r="F195" s="149" t="s">
        <v>2</v>
      </c>
      <c r="G195" s="149"/>
      <c r="H195" s="149" t="s">
        <v>3</v>
      </c>
      <c r="I195" s="149"/>
      <c r="J195" s="149" t="s">
        <v>104</v>
      </c>
      <c r="K195" s="149"/>
      <c r="L195" s="149" t="s">
        <v>5</v>
      </c>
      <c r="M195" s="149"/>
      <c r="N195" s="149" t="s">
        <v>14</v>
      </c>
      <c r="O195" s="149"/>
      <c r="P195" s="149" t="s">
        <v>4</v>
      </c>
      <c r="Q195" s="149"/>
      <c r="R195" s="149" t="s">
        <v>105</v>
      </c>
      <c r="S195" s="149"/>
      <c r="T195" s="149" t="s">
        <v>0</v>
      </c>
      <c r="U195" s="149"/>
      <c r="V195" s="149" t="s">
        <v>12</v>
      </c>
      <c r="W195" s="149"/>
      <c r="X195" s="151" t="s">
        <v>8</v>
      </c>
    </row>
    <row r="196" spans="1:25" ht="13.5" customHeight="1" thickBot="1" x14ac:dyDescent="0.3">
      <c r="A196" s="154" t="s">
        <v>122</v>
      </c>
      <c r="B196" s="155"/>
      <c r="C196" s="155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2"/>
    </row>
    <row r="197" spans="1:25" ht="16.5" customHeight="1" thickBot="1" x14ac:dyDescent="0.35">
      <c r="A197" s="156" t="s">
        <v>33</v>
      </c>
      <c r="B197" s="157"/>
      <c r="C197" s="158"/>
      <c r="D197" s="45" t="s">
        <v>9</v>
      </c>
      <c r="E197" s="46" t="s">
        <v>10</v>
      </c>
      <c r="F197" s="45" t="s">
        <v>9</v>
      </c>
      <c r="G197" s="46" t="s">
        <v>10</v>
      </c>
      <c r="H197" s="45" t="s">
        <v>9</v>
      </c>
      <c r="I197" s="46" t="s">
        <v>10</v>
      </c>
      <c r="J197" s="45" t="s">
        <v>9</v>
      </c>
      <c r="K197" s="46" t="s">
        <v>10</v>
      </c>
      <c r="L197" s="47" t="s">
        <v>9</v>
      </c>
      <c r="M197" s="46" t="s">
        <v>10</v>
      </c>
      <c r="N197" s="45" t="s">
        <v>9</v>
      </c>
      <c r="O197" s="46" t="s">
        <v>10</v>
      </c>
      <c r="P197" s="45" t="s">
        <v>9</v>
      </c>
      <c r="Q197" s="46" t="s">
        <v>10</v>
      </c>
      <c r="R197" s="45" t="s">
        <v>9</v>
      </c>
      <c r="S197" s="46" t="s">
        <v>10</v>
      </c>
      <c r="T197" s="45" t="s">
        <v>9</v>
      </c>
      <c r="U197" s="48" t="s">
        <v>10</v>
      </c>
      <c r="V197" s="45" t="s">
        <v>9</v>
      </c>
      <c r="W197" s="46" t="s">
        <v>10</v>
      </c>
      <c r="X197" s="153"/>
    </row>
    <row r="198" spans="1:25" ht="27" customHeight="1" x14ac:dyDescent="0.25">
      <c r="A198" s="223" t="s">
        <v>16</v>
      </c>
      <c r="B198" s="162" t="s">
        <v>6</v>
      </c>
      <c r="C198" s="8" t="s">
        <v>123</v>
      </c>
      <c r="D198" s="53">
        <v>2</v>
      </c>
      <c r="E198" s="54">
        <v>2</v>
      </c>
      <c r="F198" s="53">
        <v>0</v>
      </c>
      <c r="G198" s="54">
        <v>0</v>
      </c>
      <c r="H198" s="55">
        <v>0</v>
      </c>
      <c r="I198" s="54">
        <v>0</v>
      </c>
      <c r="J198" s="53">
        <v>0</v>
      </c>
      <c r="K198" s="54">
        <v>0</v>
      </c>
      <c r="L198" s="55">
        <v>1</v>
      </c>
      <c r="M198" s="54">
        <v>0</v>
      </c>
      <c r="N198" s="53">
        <v>0</v>
      </c>
      <c r="O198" s="54">
        <v>1</v>
      </c>
      <c r="P198" s="53">
        <v>0</v>
      </c>
      <c r="Q198" s="54">
        <v>1</v>
      </c>
      <c r="R198" s="55">
        <v>0</v>
      </c>
      <c r="S198" s="54">
        <v>0</v>
      </c>
      <c r="T198" s="53">
        <v>0</v>
      </c>
      <c r="U198" s="54">
        <v>0</v>
      </c>
      <c r="V198" s="53">
        <f>SUM(R198,P198,N198,L198,J198,H198,F198,D198, T198)</f>
        <v>3</v>
      </c>
      <c r="W198" s="54">
        <f>SUM(S198,Q198,O198,M198,K198,I198,G198,E198,U198)</f>
        <v>4</v>
      </c>
      <c r="X198" s="54">
        <f>SUM(V198:W198)</f>
        <v>7</v>
      </c>
    </row>
    <row r="199" spans="1:25" ht="27" customHeight="1" x14ac:dyDescent="0.25">
      <c r="A199" s="224"/>
      <c r="B199" s="163"/>
      <c r="C199" s="9" t="s">
        <v>124</v>
      </c>
      <c r="D199" s="56">
        <v>0</v>
      </c>
      <c r="E199" s="57">
        <v>4</v>
      </c>
      <c r="F199" s="56">
        <v>0</v>
      </c>
      <c r="G199" s="57">
        <v>0</v>
      </c>
      <c r="H199" s="58">
        <v>0</v>
      </c>
      <c r="I199" s="57">
        <v>1</v>
      </c>
      <c r="J199" s="56">
        <v>0</v>
      </c>
      <c r="K199" s="57">
        <v>0</v>
      </c>
      <c r="L199" s="58">
        <v>0</v>
      </c>
      <c r="M199" s="57">
        <v>0</v>
      </c>
      <c r="N199" s="58">
        <v>1</v>
      </c>
      <c r="O199" s="57">
        <v>0</v>
      </c>
      <c r="P199" s="56">
        <v>0</v>
      </c>
      <c r="Q199" s="57">
        <v>0</v>
      </c>
      <c r="R199" s="58">
        <v>0</v>
      </c>
      <c r="S199" s="57">
        <v>0</v>
      </c>
      <c r="T199" s="56">
        <v>0</v>
      </c>
      <c r="U199" s="57">
        <v>0</v>
      </c>
      <c r="V199" s="59">
        <f>SUM(R199,P199,N199,L199,J199,H199,F199,D199, T199)</f>
        <v>1</v>
      </c>
      <c r="W199" s="57">
        <f>SUM(S199,Q199,O199,M199,K199,I199,G199,E199,U199)</f>
        <v>5</v>
      </c>
      <c r="X199" s="57">
        <f>SUM(V199:W199)</f>
        <v>6</v>
      </c>
    </row>
    <row r="200" spans="1:25" ht="15" customHeight="1" thickBot="1" x14ac:dyDescent="0.35">
      <c r="A200" s="224"/>
      <c r="B200" s="164"/>
      <c r="C200" s="6" t="s">
        <v>125</v>
      </c>
      <c r="D200" s="60">
        <f t="shared" ref="D200:X200" si="49">SUM(D198:D199)</f>
        <v>2</v>
      </c>
      <c r="E200" s="61">
        <f t="shared" si="49"/>
        <v>6</v>
      </c>
      <c r="F200" s="62">
        <f t="shared" si="49"/>
        <v>0</v>
      </c>
      <c r="G200" s="63">
        <f t="shared" si="49"/>
        <v>0</v>
      </c>
      <c r="H200" s="64">
        <f t="shared" si="49"/>
        <v>0</v>
      </c>
      <c r="I200" s="61">
        <f t="shared" si="49"/>
        <v>1</v>
      </c>
      <c r="J200" s="62">
        <f t="shared" si="49"/>
        <v>0</v>
      </c>
      <c r="K200" s="65">
        <f t="shared" si="49"/>
        <v>0</v>
      </c>
      <c r="L200" s="66">
        <f t="shared" si="49"/>
        <v>1</v>
      </c>
      <c r="M200" s="67">
        <f t="shared" si="49"/>
        <v>0</v>
      </c>
      <c r="N200" s="60">
        <f t="shared" si="49"/>
        <v>1</v>
      </c>
      <c r="O200" s="67">
        <f t="shared" si="49"/>
        <v>1</v>
      </c>
      <c r="P200" s="62">
        <f t="shared" si="49"/>
        <v>0</v>
      </c>
      <c r="Q200" s="65">
        <f t="shared" si="49"/>
        <v>1</v>
      </c>
      <c r="R200" s="60">
        <f t="shared" si="49"/>
        <v>0</v>
      </c>
      <c r="S200" s="61">
        <f t="shared" si="49"/>
        <v>0</v>
      </c>
      <c r="T200" s="62">
        <f t="shared" si="49"/>
        <v>0</v>
      </c>
      <c r="U200" s="65">
        <f t="shared" si="49"/>
        <v>0</v>
      </c>
      <c r="V200" s="68">
        <f t="shared" si="49"/>
        <v>4</v>
      </c>
      <c r="W200" s="69">
        <f t="shared" si="49"/>
        <v>9</v>
      </c>
      <c r="X200" s="70">
        <f t="shared" si="49"/>
        <v>13</v>
      </c>
    </row>
    <row r="201" spans="1:25" ht="27" customHeight="1" x14ac:dyDescent="0.25">
      <c r="A201" s="224"/>
      <c r="B201" s="165" t="s">
        <v>7</v>
      </c>
      <c r="C201" s="8" t="s">
        <v>123</v>
      </c>
      <c r="D201" s="53">
        <v>3</v>
      </c>
      <c r="E201" s="54">
        <v>2</v>
      </c>
      <c r="F201" s="53">
        <v>0</v>
      </c>
      <c r="G201" s="54">
        <v>0</v>
      </c>
      <c r="H201" s="55">
        <v>0</v>
      </c>
      <c r="I201" s="54">
        <v>0</v>
      </c>
      <c r="J201" s="53">
        <v>0</v>
      </c>
      <c r="K201" s="54">
        <v>0</v>
      </c>
      <c r="L201" s="55">
        <v>0</v>
      </c>
      <c r="M201" s="54">
        <v>0</v>
      </c>
      <c r="N201" s="53">
        <v>0</v>
      </c>
      <c r="O201" s="54">
        <v>0</v>
      </c>
      <c r="P201" s="53">
        <v>0</v>
      </c>
      <c r="Q201" s="54">
        <v>0</v>
      </c>
      <c r="R201" s="55">
        <v>0</v>
      </c>
      <c r="S201" s="54">
        <v>0</v>
      </c>
      <c r="T201" s="53">
        <v>0</v>
      </c>
      <c r="U201" s="54">
        <v>0</v>
      </c>
      <c r="V201" s="53">
        <f>SUM(R201,P201,N201,L201,J201,H201,F201,D201, T201)</f>
        <v>3</v>
      </c>
      <c r="W201" s="54">
        <f>SUM(S201,Q201,O201,M201,K201,I201,G201,E201,U201)</f>
        <v>2</v>
      </c>
      <c r="X201" s="54">
        <f>SUM(V201:W201)</f>
        <v>5</v>
      </c>
    </row>
    <row r="202" spans="1:25" ht="27" customHeight="1" x14ac:dyDescent="0.25">
      <c r="A202" s="224"/>
      <c r="B202" s="166"/>
      <c r="C202" s="10" t="s">
        <v>124</v>
      </c>
      <c r="D202" s="71">
        <v>1</v>
      </c>
      <c r="E202" s="72">
        <v>2</v>
      </c>
      <c r="F202" s="71">
        <v>0</v>
      </c>
      <c r="G202" s="72">
        <v>0</v>
      </c>
      <c r="H202" s="73">
        <v>0</v>
      </c>
      <c r="I202" s="72">
        <v>0</v>
      </c>
      <c r="J202" s="71">
        <v>0</v>
      </c>
      <c r="K202" s="72">
        <v>0</v>
      </c>
      <c r="L202" s="73">
        <v>0</v>
      </c>
      <c r="M202" s="72">
        <v>1</v>
      </c>
      <c r="N202" s="71">
        <v>0</v>
      </c>
      <c r="O202" s="72">
        <v>0</v>
      </c>
      <c r="P202" s="71">
        <v>0</v>
      </c>
      <c r="Q202" s="72">
        <v>0</v>
      </c>
      <c r="R202" s="73">
        <v>0</v>
      </c>
      <c r="S202" s="72">
        <v>0</v>
      </c>
      <c r="T202" s="71">
        <v>0</v>
      </c>
      <c r="U202" s="72">
        <v>0</v>
      </c>
      <c r="V202" s="56">
        <f>SUM(R202,P202,N202,L202,J202,H202,F202,D202, T202)</f>
        <v>1</v>
      </c>
      <c r="W202" s="57">
        <f>SUM(S202,Q202,O202,M202,K202,I202,G202,E202,U202)</f>
        <v>3</v>
      </c>
      <c r="X202" s="57">
        <f>SUM(V202:W202)</f>
        <v>4</v>
      </c>
    </row>
    <row r="203" spans="1:25" ht="15" customHeight="1" thickBot="1" x14ac:dyDescent="0.35">
      <c r="A203" s="225"/>
      <c r="B203" s="167"/>
      <c r="C203" s="7" t="s">
        <v>11</v>
      </c>
      <c r="D203" s="60">
        <f t="shared" ref="D203:X203" si="50">SUM(D201:D202)</f>
        <v>4</v>
      </c>
      <c r="E203" s="61">
        <f t="shared" si="50"/>
        <v>4</v>
      </c>
      <c r="F203" s="62">
        <f t="shared" si="50"/>
        <v>0</v>
      </c>
      <c r="G203" s="63">
        <f t="shared" si="50"/>
        <v>0</v>
      </c>
      <c r="H203" s="64">
        <f t="shared" si="50"/>
        <v>0</v>
      </c>
      <c r="I203" s="61">
        <f t="shared" si="50"/>
        <v>0</v>
      </c>
      <c r="J203" s="62">
        <f t="shared" si="50"/>
        <v>0</v>
      </c>
      <c r="K203" s="65">
        <f t="shared" si="50"/>
        <v>0</v>
      </c>
      <c r="L203" s="66">
        <f t="shared" si="50"/>
        <v>0</v>
      </c>
      <c r="M203" s="67">
        <f t="shared" si="50"/>
        <v>1</v>
      </c>
      <c r="N203" s="60">
        <f t="shared" si="50"/>
        <v>0</v>
      </c>
      <c r="O203" s="67">
        <f t="shared" si="50"/>
        <v>0</v>
      </c>
      <c r="P203" s="62">
        <f t="shared" si="50"/>
        <v>0</v>
      </c>
      <c r="Q203" s="65">
        <f t="shared" si="50"/>
        <v>0</v>
      </c>
      <c r="R203" s="60">
        <f t="shared" si="50"/>
        <v>0</v>
      </c>
      <c r="S203" s="61">
        <f t="shared" si="50"/>
        <v>0</v>
      </c>
      <c r="T203" s="62">
        <f t="shared" si="50"/>
        <v>0</v>
      </c>
      <c r="U203" s="65">
        <f t="shared" si="50"/>
        <v>0</v>
      </c>
      <c r="V203" s="74">
        <f t="shared" si="50"/>
        <v>4</v>
      </c>
      <c r="W203" s="75">
        <f t="shared" si="50"/>
        <v>5</v>
      </c>
      <c r="X203" s="76">
        <f t="shared" si="50"/>
        <v>9</v>
      </c>
    </row>
    <row r="204" spans="1:25" ht="15" customHeight="1" thickBot="1" x14ac:dyDescent="0.35">
      <c r="A204" s="168" t="s">
        <v>12</v>
      </c>
      <c r="B204" s="169"/>
      <c r="C204" s="169"/>
      <c r="D204" s="77">
        <f t="shared" ref="D204:X204" si="51">SUM(D203,D200)</f>
        <v>6</v>
      </c>
      <c r="E204" s="78">
        <f t="shared" si="51"/>
        <v>10</v>
      </c>
      <c r="F204" s="77">
        <f t="shared" si="51"/>
        <v>0</v>
      </c>
      <c r="G204" s="78">
        <f t="shared" si="51"/>
        <v>0</v>
      </c>
      <c r="H204" s="79">
        <f t="shared" si="51"/>
        <v>0</v>
      </c>
      <c r="I204" s="78">
        <f t="shared" si="51"/>
        <v>1</v>
      </c>
      <c r="J204" s="77">
        <f t="shared" si="51"/>
        <v>0</v>
      </c>
      <c r="K204" s="78">
        <f t="shared" si="51"/>
        <v>0</v>
      </c>
      <c r="L204" s="79">
        <f t="shared" si="51"/>
        <v>1</v>
      </c>
      <c r="M204" s="78">
        <f t="shared" si="51"/>
        <v>1</v>
      </c>
      <c r="N204" s="77">
        <f t="shared" si="51"/>
        <v>1</v>
      </c>
      <c r="O204" s="78">
        <f t="shared" si="51"/>
        <v>1</v>
      </c>
      <c r="P204" s="77">
        <f t="shared" si="51"/>
        <v>0</v>
      </c>
      <c r="Q204" s="78">
        <f t="shared" si="51"/>
        <v>1</v>
      </c>
      <c r="R204" s="79">
        <f t="shared" si="51"/>
        <v>0</v>
      </c>
      <c r="S204" s="78">
        <f t="shared" si="51"/>
        <v>0</v>
      </c>
      <c r="T204" s="77">
        <f t="shared" si="51"/>
        <v>0</v>
      </c>
      <c r="U204" s="78">
        <f t="shared" si="51"/>
        <v>0</v>
      </c>
      <c r="V204" s="77">
        <f t="shared" si="51"/>
        <v>8</v>
      </c>
      <c r="W204" s="78">
        <f t="shared" si="51"/>
        <v>14</v>
      </c>
      <c r="X204" s="78">
        <f t="shared" si="51"/>
        <v>22</v>
      </c>
      <c r="Y204" s="14"/>
    </row>
    <row r="205" spans="1:25" customFormat="1" ht="15" customHeight="1" thickBot="1" x14ac:dyDescent="0.4">
      <c r="B205" s="1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</row>
    <row r="206" spans="1:25" ht="15" customHeight="1" x14ac:dyDescent="0.25">
      <c r="A206" s="170" t="s">
        <v>36</v>
      </c>
      <c r="B206" s="171"/>
      <c r="C206" s="171"/>
      <c r="D206" s="149" t="s">
        <v>1</v>
      </c>
      <c r="E206" s="149"/>
      <c r="F206" s="149" t="s">
        <v>2</v>
      </c>
      <c r="G206" s="149"/>
      <c r="H206" s="149" t="s">
        <v>3</v>
      </c>
      <c r="I206" s="149"/>
      <c r="J206" s="149" t="s">
        <v>104</v>
      </c>
      <c r="K206" s="149"/>
      <c r="L206" s="149" t="s">
        <v>5</v>
      </c>
      <c r="M206" s="149"/>
      <c r="N206" s="149" t="s">
        <v>14</v>
      </c>
      <c r="O206" s="149"/>
      <c r="P206" s="149" t="s">
        <v>4</v>
      </c>
      <c r="Q206" s="149"/>
      <c r="R206" s="149" t="s">
        <v>105</v>
      </c>
      <c r="S206" s="149"/>
      <c r="T206" s="149" t="s">
        <v>0</v>
      </c>
      <c r="U206" s="149"/>
      <c r="V206" s="149" t="s">
        <v>12</v>
      </c>
      <c r="W206" s="149"/>
      <c r="X206" s="151" t="s">
        <v>8</v>
      </c>
    </row>
    <row r="207" spans="1:25" ht="13.5" customHeight="1" thickBot="1" x14ac:dyDescent="0.3">
      <c r="A207" s="154" t="s">
        <v>122</v>
      </c>
      <c r="B207" s="155"/>
      <c r="C207" s="155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2"/>
    </row>
    <row r="208" spans="1:25" ht="16.5" customHeight="1" thickBot="1" x14ac:dyDescent="0.35">
      <c r="A208" s="156" t="s">
        <v>35</v>
      </c>
      <c r="B208" s="157"/>
      <c r="C208" s="158"/>
      <c r="D208" s="45" t="s">
        <v>9</v>
      </c>
      <c r="E208" s="46" t="s">
        <v>10</v>
      </c>
      <c r="F208" s="45" t="s">
        <v>9</v>
      </c>
      <c r="G208" s="46" t="s">
        <v>10</v>
      </c>
      <c r="H208" s="45" t="s">
        <v>9</v>
      </c>
      <c r="I208" s="46" t="s">
        <v>10</v>
      </c>
      <c r="J208" s="45" t="s">
        <v>9</v>
      </c>
      <c r="K208" s="46" t="s">
        <v>10</v>
      </c>
      <c r="L208" s="47" t="s">
        <v>9</v>
      </c>
      <c r="M208" s="46" t="s">
        <v>10</v>
      </c>
      <c r="N208" s="45" t="s">
        <v>9</v>
      </c>
      <c r="O208" s="46" t="s">
        <v>10</v>
      </c>
      <c r="P208" s="45" t="s">
        <v>9</v>
      </c>
      <c r="Q208" s="46" t="s">
        <v>10</v>
      </c>
      <c r="R208" s="45" t="s">
        <v>9</v>
      </c>
      <c r="S208" s="46" t="s">
        <v>10</v>
      </c>
      <c r="T208" s="45" t="s">
        <v>9</v>
      </c>
      <c r="U208" s="48" t="s">
        <v>10</v>
      </c>
      <c r="V208" s="45" t="s">
        <v>9</v>
      </c>
      <c r="W208" s="46" t="s">
        <v>10</v>
      </c>
      <c r="X208" s="153"/>
    </row>
    <row r="209" spans="1:24" ht="27" customHeight="1" x14ac:dyDescent="0.25">
      <c r="A209" s="220" t="s">
        <v>16</v>
      </c>
      <c r="B209" s="217" t="s">
        <v>6</v>
      </c>
      <c r="C209" s="10" t="s">
        <v>123</v>
      </c>
      <c r="D209" s="53">
        <v>0</v>
      </c>
      <c r="E209" s="54">
        <v>0</v>
      </c>
      <c r="F209" s="53">
        <v>0</v>
      </c>
      <c r="G209" s="54">
        <v>0</v>
      </c>
      <c r="H209" s="55">
        <v>0</v>
      </c>
      <c r="I209" s="54">
        <v>0</v>
      </c>
      <c r="J209" s="53">
        <v>0</v>
      </c>
      <c r="K209" s="54">
        <v>0</v>
      </c>
      <c r="L209" s="55">
        <v>0</v>
      </c>
      <c r="M209" s="54">
        <v>0</v>
      </c>
      <c r="N209" s="53">
        <v>0</v>
      </c>
      <c r="O209" s="54">
        <v>0</v>
      </c>
      <c r="P209" s="53">
        <v>0</v>
      </c>
      <c r="Q209" s="54">
        <v>0</v>
      </c>
      <c r="R209" s="55">
        <v>0</v>
      </c>
      <c r="S209" s="54">
        <v>0</v>
      </c>
      <c r="T209" s="53">
        <v>0</v>
      </c>
      <c r="U209" s="54">
        <v>0</v>
      </c>
      <c r="V209" s="53">
        <f>SUM(R209,P209,N209,L209,J209,H209,F209,D209, T209)</f>
        <v>0</v>
      </c>
      <c r="W209" s="54">
        <f>SUM(S209,Q209,O209,M209,K209,I209,G209,E209,U209)</f>
        <v>0</v>
      </c>
      <c r="X209" s="54">
        <f>SUM(V209:W209)</f>
        <v>0</v>
      </c>
    </row>
    <row r="210" spans="1:24" ht="27" customHeight="1" x14ac:dyDescent="0.25">
      <c r="A210" s="221"/>
      <c r="B210" s="218"/>
      <c r="C210" s="40" t="s">
        <v>124</v>
      </c>
      <c r="D210" s="71">
        <v>0</v>
      </c>
      <c r="E210" s="72">
        <v>0</v>
      </c>
      <c r="F210" s="71">
        <v>0</v>
      </c>
      <c r="G210" s="72">
        <v>0</v>
      </c>
      <c r="H210" s="73">
        <v>0</v>
      </c>
      <c r="I210" s="72">
        <v>0</v>
      </c>
      <c r="J210" s="71">
        <v>0</v>
      </c>
      <c r="K210" s="72">
        <v>0</v>
      </c>
      <c r="L210" s="73">
        <v>0</v>
      </c>
      <c r="M210" s="72">
        <v>0</v>
      </c>
      <c r="N210" s="71">
        <v>0</v>
      </c>
      <c r="O210" s="72">
        <v>0</v>
      </c>
      <c r="P210" s="71">
        <v>0</v>
      </c>
      <c r="Q210" s="72">
        <v>0</v>
      </c>
      <c r="R210" s="71">
        <v>0</v>
      </c>
      <c r="S210" s="72">
        <v>1</v>
      </c>
      <c r="T210" s="71">
        <v>0</v>
      </c>
      <c r="U210" s="72">
        <v>0</v>
      </c>
      <c r="V210" s="86">
        <f>SUM(R210,P210,N210,L210,J210,H210,F210,D210, T210)</f>
        <v>0</v>
      </c>
      <c r="W210" s="87">
        <f>SUM(S210,Q210,O210,M210,K210,I210,G210,E210,U210)</f>
        <v>1</v>
      </c>
      <c r="X210" s="87">
        <f>SUM(V210:W210)</f>
        <v>1</v>
      </c>
    </row>
    <row r="211" spans="1:24" ht="15" customHeight="1" thickBot="1" x14ac:dyDescent="0.35">
      <c r="A211" s="221"/>
      <c r="B211" s="219"/>
      <c r="C211" s="6" t="s">
        <v>125</v>
      </c>
      <c r="D211" s="60">
        <f t="shared" ref="D211:X211" si="52">SUM(D209:D210)</f>
        <v>0</v>
      </c>
      <c r="E211" s="61">
        <f t="shared" si="52"/>
        <v>0</v>
      </c>
      <c r="F211" s="62">
        <f t="shared" si="52"/>
        <v>0</v>
      </c>
      <c r="G211" s="63">
        <f t="shared" si="52"/>
        <v>0</v>
      </c>
      <c r="H211" s="64">
        <f t="shared" si="52"/>
        <v>0</v>
      </c>
      <c r="I211" s="61">
        <f t="shared" si="52"/>
        <v>0</v>
      </c>
      <c r="J211" s="62">
        <f t="shared" si="52"/>
        <v>0</v>
      </c>
      <c r="K211" s="65">
        <f t="shared" si="52"/>
        <v>0</v>
      </c>
      <c r="L211" s="66">
        <f t="shared" si="52"/>
        <v>0</v>
      </c>
      <c r="M211" s="67">
        <f t="shared" si="52"/>
        <v>0</v>
      </c>
      <c r="N211" s="60">
        <f t="shared" si="52"/>
        <v>0</v>
      </c>
      <c r="O211" s="67">
        <f t="shared" si="52"/>
        <v>0</v>
      </c>
      <c r="P211" s="62">
        <f t="shared" si="52"/>
        <v>0</v>
      </c>
      <c r="Q211" s="65">
        <f t="shared" si="52"/>
        <v>0</v>
      </c>
      <c r="R211" s="60">
        <f t="shared" si="52"/>
        <v>0</v>
      </c>
      <c r="S211" s="61">
        <f t="shared" si="52"/>
        <v>1</v>
      </c>
      <c r="T211" s="62">
        <f t="shared" si="52"/>
        <v>0</v>
      </c>
      <c r="U211" s="65">
        <f t="shared" si="52"/>
        <v>0</v>
      </c>
      <c r="V211" s="74">
        <f t="shared" si="52"/>
        <v>0</v>
      </c>
      <c r="W211" s="75">
        <f t="shared" si="52"/>
        <v>1</v>
      </c>
      <c r="X211" s="76">
        <f t="shared" si="52"/>
        <v>1</v>
      </c>
    </row>
    <row r="212" spans="1:24" ht="27" customHeight="1" x14ac:dyDescent="0.25">
      <c r="A212" s="221"/>
      <c r="B212" s="226" t="s">
        <v>7</v>
      </c>
      <c r="C212" s="10" t="s">
        <v>123</v>
      </c>
      <c r="D212" s="53">
        <v>0</v>
      </c>
      <c r="E212" s="54">
        <v>0</v>
      </c>
      <c r="F212" s="53">
        <v>0</v>
      </c>
      <c r="G212" s="54">
        <v>0</v>
      </c>
      <c r="H212" s="55">
        <v>0</v>
      </c>
      <c r="I212" s="54">
        <v>0</v>
      </c>
      <c r="J212" s="53">
        <v>0</v>
      </c>
      <c r="K212" s="54">
        <v>0</v>
      </c>
      <c r="L212" s="55">
        <v>0</v>
      </c>
      <c r="M212" s="54">
        <v>0</v>
      </c>
      <c r="N212" s="53">
        <v>0</v>
      </c>
      <c r="O212" s="54">
        <v>0</v>
      </c>
      <c r="P212" s="53">
        <v>0</v>
      </c>
      <c r="Q212" s="54">
        <v>0</v>
      </c>
      <c r="R212" s="55">
        <v>0</v>
      </c>
      <c r="S212" s="54">
        <v>0</v>
      </c>
      <c r="T212" s="53">
        <v>0</v>
      </c>
      <c r="U212" s="54">
        <v>0</v>
      </c>
      <c r="V212" s="53">
        <f>SUM(R212,P212,N212,L212,J212,H212,F212,D212, T212)</f>
        <v>0</v>
      </c>
      <c r="W212" s="54">
        <f>SUM(S212,Q212,O212,M212,K212,I212,G212,E212,U212)</f>
        <v>0</v>
      </c>
      <c r="X212" s="54">
        <f>SUM(V212:W212)</f>
        <v>0</v>
      </c>
    </row>
    <row r="213" spans="1:24" ht="27" customHeight="1" x14ac:dyDescent="0.25">
      <c r="A213" s="221"/>
      <c r="B213" s="227"/>
      <c r="C213" s="40" t="s">
        <v>124</v>
      </c>
      <c r="D213" s="71">
        <v>0</v>
      </c>
      <c r="E213" s="72">
        <v>0</v>
      </c>
      <c r="F213" s="71">
        <v>0</v>
      </c>
      <c r="G213" s="72">
        <v>0</v>
      </c>
      <c r="H213" s="73">
        <v>0</v>
      </c>
      <c r="I213" s="72">
        <v>0</v>
      </c>
      <c r="J213" s="71">
        <v>0</v>
      </c>
      <c r="K213" s="72">
        <v>0</v>
      </c>
      <c r="L213" s="73">
        <v>0</v>
      </c>
      <c r="M213" s="72">
        <v>0</v>
      </c>
      <c r="N213" s="71">
        <v>0</v>
      </c>
      <c r="O213" s="72">
        <v>0</v>
      </c>
      <c r="P213" s="71">
        <v>0</v>
      </c>
      <c r="Q213" s="72">
        <v>0</v>
      </c>
      <c r="R213" s="73">
        <v>0</v>
      </c>
      <c r="S213" s="72">
        <v>0</v>
      </c>
      <c r="T213" s="71">
        <v>0</v>
      </c>
      <c r="U213" s="72">
        <v>0</v>
      </c>
      <c r="V213" s="86">
        <f>SUM(R213,P213,N213,L213,J213,H213,F213,D213, T213)</f>
        <v>0</v>
      </c>
      <c r="W213" s="87">
        <f>SUM(S213,Q213,O213,M213,K213,I213,G213,E213,U213)</f>
        <v>0</v>
      </c>
      <c r="X213" s="87">
        <f>SUM(V213:W213)</f>
        <v>0</v>
      </c>
    </row>
    <row r="214" spans="1:24" ht="15" customHeight="1" thickBot="1" x14ac:dyDescent="0.35">
      <c r="A214" s="222"/>
      <c r="B214" s="228"/>
      <c r="C214" s="7" t="s">
        <v>11</v>
      </c>
      <c r="D214" s="60">
        <f t="shared" ref="D214:X214" si="53">SUM(D212:D213)</f>
        <v>0</v>
      </c>
      <c r="E214" s="61">
        <f t="shared" si="53"/>
        <v>0</v>
      </c>
      <c r="F214" s="62">
        <f t="shared" si="53"/>
        <v>0</v>
      </c>
      <c r="G214" s="63">
        <f t="shared" si="53"/>
        <v>0</v>
      </c>
      <c r="H214" s="64">
        <f t="shared" si="53"/>
        <v>0</v>
      </c>
      <c r="I214" s="61">
        <f t="shared" si="53"/>
        <v>0</v>
      </c>
      <c r="J214" s="62">
        <f t="shared" si="53"/>
        <v>0</v>
      </c>
      <c r="K214" s="65">
        <f t="shared" si="53"/>
        <v>0</v>
      </c>
      <c r="L214" s="66">
        <f t="shared" si="53"/>
        <v>0</v>
      </c>
      <c r="M214" s="67">
        <f t="shared" si="53"/>
        <v>0</v>
      </c>
      <c r="N214" s="60">
        <f t="shared" si="53"/>
        <v>0</v>
      </c>
      <c r="O214" s="67">
        <f t="shared" si="53"/>
        <v>0</v>
      </c>
      <c r="P214" s="62">
        <f t="shared" si="53"/>
        <v>0</v>
      </c>
      <c r="Q214" s="65">
        <f t="shared" si="53"/>
        <v>0</v>
      </c>
      <c r="R214" s="60">
        <f t="shared" si="53"/>
        <v>0</v>
      </c>
      <c r="S214" s="61">
        <f t="shared" si="53"/>
        <v>0</v>
      </c>
      <c r="T214" s="62">
        <f t="shared" si="53"/>
        <v>0</v>
      </c>
      <c r="U214" s="65">
        <f t="shared" si="53"/>
        <v>0</v>
      </c>
      <c r="V214" s="74">
        <f t="shared" si="53"/>
        <v>0</v>
      </c>
      <c r="W214" s="75">
        <f t="shared" si="53"/>
        <v>0</v>
      </c>
      <c r="X214" s="76">
        <f t="shared" si="53"/>
        <v>0</v>
      </c>
    </row>
    <row r="215" spans="1:24" ht="15" customHeight="1" thickBot="1" x14ac:dyDescent="0.35">
      <c r="A215" s="168" t="s">
        <v>12</v>
      </c>
      <c r="B215" s="169"/>
      <c r="C215" s="169"/>
      <c r="D215" s="77">
        <f t="shared" ref="D215:X215" si="54">SUM(D214,D211)</f>
        <v>0</v>
      </c>
      <c r="E215" s="78">
        <f t="shared" si="54"/>
        <v>0</v>
      </c>
      <c r="F215" s="77">
        <f t="shared" si="54"/>
        <v>0</v>
      </c>
      <c r="G215" s="78">
        <f t="shared" si="54"/>
        <v>0</v>
      </c>
      <c r="H215" s="79">
        <f t="shared" si="54"/>
        <v>0</v>
      </c>
      <c r="I215" s="78">
        <f t="shared" si="54"/>
        <v>0</v>
      </c>
      <c r="J215" s="77">
        <f t="shared" si="54"/>
        <v>0</v>
      </c>
      <c r="K215" s="78">
        <f t="shared" si="54"/>
        <v>0</v>
      </c>
      <c r="L215" s="79">
        <f t="shared" si="54"/>
        <v>0</v>
      </c>
      <c r="M215" s="78">
        <f t="shared" si="54"/>
        <v>0</v>
      </c>
      <c r="N215" s="77">
        <f t="shared" si="54"/>
        <v>0</v>
      </c>
      <c r="O215" s="78">
        <f t="shared" si="54"/>
        <v>0</v>
      </c>
      <c r="P215" s="77">
        <f t="shared" si="54"/>
        <v>0</v>
      </c>
      <c r="Q215" s="78">
        <f t="shared" si="54"/>
        <v>0</v>
      </c>
      <c r="R215" s="79">
        <f t="shared" si="54"/>
        <v>0</v>
      </c>
      <c r="S215" s="78">
        <f t="shared" si="54"/>
        <v>1</v>
      </c>
      <c r="T215" s="77">
        <f t="shared" si="54"/>
        <v>0</v>
      </c>
      <c r="U215" s="78">
        <f t="shared" si="54"/>
        <v>0</v>
      </c>
      <c r="V215" s="77">
        <f t="shared" si="54"/>
        <v>0</v>
      </c>
      <c r="W215" s="78">
        <f t="shared" si="54"/>
        <v>1</v>
      </c>
      <c r="X215" s="78">
        <f t="shared" si="54"/>
        <v>1</v>
      </c>
    </row>
    <row r="216" spans="1:24" customFormat="1" ht="15" customHeight="1" x14ac:dyDescent="0.35">
      <c r="B216" s="1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</row>
    <row r="217" spans="1:24" ht="15" hidden="1" customHeight="1" x14ac:dyDescent="0.25">
      <c r="A217" s="170" t="s">
        <v>40</v>
      </c>
      <c r="B217" s="171"/>
      <c r="C217" s="171"/>
      <c r="D217" s="149" t="s">
        <v>1</v>
      </c>
      <c r="E217" s="149"/>
      <c r="F217" s="149" t="s">
        <v>2</v>
      </c>
      <c r="G217" s="149"/>
      <c r="H217" s="149" t="s">
        <v>3</v>
      </c>
      <c r="I217" s="149"/>
      <c r="J217" s="149" t="s">
        <v>104</v>
      </c>
      <c r="K217" s="149"/>
      <c r="L217" s="149" t="s">
        <v>5</v>
      </c>
      <c r="M217" s="149"/>
      <c r="N217" s="149" t="s">
        <v>14</v>
      </c>
      <c r="O217" s="149"/>
      <c r="P217" s="149" t="s">
        <v>4</v>
      </c>
      <c r="Q217" s="149"/>
      <c r="R217" s="149" t="s">
        <v>105</v>
      </c>
      <c r="S217" s="149"/>
      <c r="T217" s="149" t="s">
        <v>0</v>
      </c>
      <c r="U217" s="149"/>
      <c r="V217" s="149" t="s">
        <v>12</v>
      </c>
      <c r="W217" s="149"/>
      <c r="X217" s="151" t="s">
        <v>8</v>
      </c>
    </row>
    <row r="218" spans="1:24" ht="13.5" hidden="1" customHeight="1" thickBot="1" x14ac:dyDescent="0.3">
      <c r="A218" s="154" t="s">
        <v>122</v>
      </c>
      <c r="B218" s="155"/>
      <c r="C218" s="155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2"/>
    </row>
    <row r="219" spans="1:24" ht="16.5" hidden="1" customHeight="1" thickBot="1" x14ac:dyDescent="0.35">
      <c r="A219" s="156" t="s">
        <v>37</v>
      </c>
      <c r="B219" s="157"/>
      <c r="C219" s="158"/>
      <c r="D219" s="45" t="s">
        <v>9</v>
      </c>
      <c r="E219" s="46" t="s">
        <v>10</v>
      </c>
      <c r="F219" s="45" t="s">
        <v>9</v>
      </c>
      <c r="G219" s="46" t="s">
        <v>10</v>
      </c>
      <c r="H219" s="45" t="s">
        <v>9</v>
      </c>
      <c r="I219" s="46" t="s">
        <v>10</v>
      </c>
      <c r="J219" s="45" t="s">
        <v>9</v>
      </c>
      <c r="K219" s="46" t="s">
        <v>10</v>
      </c>
      <c r="L219" s="47" t="s">
        <v>9</v>
      </c>
      <c r="M219" s="46" t="s">
        <v>10</v>
      </c>
      <c r="N219" s="45" t="s">
        <v>9</v>
      </c>
      <c r="O219" s="46" t="s">
        <v>10</v>
      </c>
      <c r="P219" s="45" t="s">
        <v>9</v>
      </c>
      <c r="Q219" s="46" t="s">
        <v>10</v>
      </c>
      <c r="R219" s="45" t="s">
        <v>9</v>
      </c>
      <c r="S219" s="46" t="s">
        <v>10</v>
      </c>
      <c r="T219" s="45" t="s">
        <v>9</v>
      </c>
      <c r="U219" s="48" t="s">
        <v>10</v>
      </c>
      <c r="V219" s="45" t="s">
        <v>9</v>
      </c>
      <c r="W219" s="46" t="s">
        <v>10</v>
      </c>
      <c r="X219" s="153"/>
    </row>
    <row r="220" spans="1:24" ht="27" hidden="1" customHeight="1" x14ac:dyDescent="0.25">
      <c r="A220" s="257" t="s">
        <v>16</v>
      </c>
      <c r="B220" s="217" t="s">
        <v>6</v>
      </c>
      <c r="C220" s="8" t="s">
        <v>123</v>
      </c>
      <c r="D220" s="53">
        <v>0</v>
      </c>
      <c r="E220" s="54">
        <v>0</v>
      </c>
      <c r="F220" s="53">
        <v>0</v>
      </c>
      <c r="G220" s="54">
        <v>0</v>
      </c>
      <c r="H220" s="55">
        <v>0</v>
      </c>
      <c r="I220" s="54">
        <v>0</v>
      </c>
      <c r="J220" s="53">
        <v>0</v>
      </c>
      <c r="K220" s="54">
        <v>0</v>
      </c>
      <c r="L220" s="55">
        <v>0</v>
      </c>
      <c r="M220" s="54">
        <v>0</v>
      </c>
      <c r="N220" s="53">
        <v>0</v>
      </c>
      <c r="O220" s="54">
        <v>0</v>
      </c>
      <c r="P220" s="53">
        <v>0</v>
      </c>
      <c r="Q220" s="54">
        <v>0</v>
      </c>
      <c r="R220" s="55">
        <v>0</v>
      </c>
      <c r="S220" s="54">
        <v>0</v>
      </c>
      <c r="T220" s="53">
        <v>0</v>
      </c>
      <c r="U220" s="54">
        <v>0</v>
      </c>
      <c r="V220" s="53">
        <f>SUM(R220,P220,N220,L220,J220,H220,F220,D220, T220)</f>
        <v>0</v>
      </c>
      <c r="W220" s="54">
        <f>SUM(S220,Q220,O220,M220,K220,I220,G220,E220,U220)</f>
        <v>0</v>
      </c>
      <c r="X220" s="54">
        <f>SUM(V220:W220)</f>
        <v>0</v>
      </c>
    </row>
    <row r="221" spans="1:24" ht="27" hidden="1" customHeight="1" x14ac:dyDescent="0.25">
      <c r="A221" s="258"/>
      <c r="B221" s="218"/>
      <c r="C221" s="40" t="s">
        <v>124</v>
      </c>
      <c r="D221" s="71">
        <v>0</v>
      </c>
      <c r="E221" s="72">
        <v>0</v>
      </c>
      <c r="F221" s="71">
        <v>0</v>
      </c>
      <c r="G221" s="72">
        <v>0</v>
      </c>
      <c r="H221" s="73">
        <v>0</v>
      </c>
      <c r="I221" s="72">
        <v>0</v>
      </c>
      <c r="J221" s="71">
        <v>0</v>
      </c>
      <c r="K221" s="72">
        <v>0</v>
      </c>
      <c r="L221" s="73">
        <v>0</v>
      </c>
      <c r="M221" s="72">
        <v>0</v>
      </c>
      <c r="N221" s="71">
        <v>0</v>
      </c>
      <c r="O221" s="72">
        <v>0</v>
      </c>
      <c r="P221" s="71">
        <v>0</v>
      </c>
      <c r="Q221" s="72">
        <v>0</v>
      </c>
      <c r="R221" s="73">
        <v>0</v>
      </c>
      <c r="S221" s="72">
        <v>0</v>
      </c>
      <c r="T221" s="71">
        <v>0</v>
      </c>
      <c r="U221" s="72">
        <v>0</v>
      </c>
      <c r="V221" s="56">
        <f>SUM(R221,P221,N221,L221,J221,H221,F221,D221, T221)</f>
        <v>0</v>
      </c>
      <c r="W221" s="57">
        <f>SUM(S221,Q221,O221,M221,K221,I221,G221,E221,U221)</f>
        <v>0</v>
      </c>
      <c r="X221" s="57">
        <f>SUM(V221:W221)</f>
        <v>0</v>
      </c>
    </row>
    <row r="222" spans="1:24" ht="15" hidden="1" customHeight="1" thickBot="1" x14ac:dyDescent="0.35">
      <c r="A222" s="258"/>
      <c r="B222" s="219"/>
      <c r="C222" s="6" t="s">
        <v>125</v>
      </c>
      <c r="D222" s="60">
        <f t="shared" ref="D222:X222" si="55">SUM(D220:D221)</f>
        <v>0</v>
      </c>
      <c r="E222" s="61">
        <f t="shared" si="55"/>
        <v>0</v>
      </c>
      <c r="F222" s="62">
        <f t="shared" si="55"/>
        <v>0</v>
      </c>
      <c r="G222" s="63">
        <f t="shared" si="55"/>
        <v>0</v>
      </c>
      <c r="H222" s="64">
        <f t="shared" si="55"/>
        <v>0</v>
      </c>
      <c r="I222" s="61">
        <f t="shared" si="55"/>
        <v>0</v>
      </c>
      <c r="J222" s="62">
        <f t="shared" si="55"/>
        <v>0</v>
      </c>
      <c r="K222" s="65">
        <f t="shared" si="55"/>
        <v>0</v>
      </c>
      <c r="L222" s="66">
        <f t="shared" si="55"/>
        <v>0</v>
      </c>
      <c r="M222" s="67">
        <f t="shared" si="55"/>
        <v>0</v>
      </c>
      <c r="N222" s="60">
        <f t="shared" si="55"/>
        <v>0</v>
      </c>
      <c r="O222" s="67">
        <f t="shared" si="55"/>
        <v>0</v>
      </c>
      <c r="P222" s="62">
        <f t="shared" si="55"/>
        <v>0</v>
      </c>
      <c r="Q222" s="65">
        <f t="shared" si="55"/>
        <v>0</v>
      </c>
      <c r="R222" s="60">
        <f t="shared" si="55"/>
        <v>0</v>
      </c>
      <c r="S222" s="61">
        <f t="shared" si="55"/>
        <v>0</v>
      </c>
      <c r="T222" s="62">
        <f t="shared" si="55"/>
        <v>0</v>
      </c>
      <c r="U222" s="65">
        <f t="shared" si="55"/>
        <v>0</v>
      </c>
      <c r="V222" s="74">
        <f t="shared" si="55"/>
        <v>0</v>
      </c>
      <c r="W222" s="75">
        <f t="shared" si="55"/>
        <v>0</v>
      </c>
      <c r="X222" s="76">
        <f t="shared" si="55"/>
        <v>0</v>
      </c>
    </row>
    <row r="223" spans="1:24" ht="27" hidden="1" customHeight="1" x14ac:dyDescent="0.25">
      <c r="A223" s="258"/>
      <c r="B223" s="226" t="s">
        <v>7</v>
      </c>
      <c r="C223" s="8" t="s">
        <v>123</v>
      </c>
      <c r="D223" s="53">
        <v>0</v>
      </c>
      <c r="E223" s="54">
        <v>0</v>
      </c>
      <c r="F223" s="53">
        <v>0</v>
      </c>
      <c r="G223" s="54">
        <v>0</v>
      </c>
      <c r="H223" s="55">
        <v>0</v>
      </c>
      <c r="I223" s="54">
        <v>0</v>
      </c>
      <c r="J223" s="53">
        <v>0</v>
      </c>
      <c r="K223" s="54">
        <v>0</v>
      </c>
      <c r="L223" s="55">
        <v>0</v>
      </c>
      <c r="M223" s="54">
        <v>0</v>
      </c>
      <c r="N223" s="53">
        <v>0</v>
      </c>
      <c r="O223" s="54">
        <v>0</v>
      </c>
      <c r="P223" s="53">
        <v>0</v>
      </c>
      <c r="Q223" s="54">
        <v>0</v>
      </c>
      <c r="R223" s="55">
        <v>0</v>
      </c>
      <c r="S223" s="54">
        <v>0</v>
      </c>
      <c r="T223" s="53">
        <v>0</v>
      </c>
      <c r="U223" s="54">
        <v>0</v>
      </c>
      <c r="V223" s="53">
        <f>SUM(R223,P223,N223,L223,J223,H223,F223,D223, T223)</f>
        <v>0</v>
      </c>
      <c r="W223" s="54">
        <f>SUM(S223,Q223,O223,M223,K223,I223,G223,E223,U223)</f>
        <v>0</v>
      </c>
      <c r="X223" s="54">
        <f>SUM(V223:W223)</f>
        <v>0</v>
      </c>
    </row>
    <row r="224" spans="1:24" ht="27" hidden="1" customHeight="1" x14ac:dyDescent="0.25">
      <c r="A224" s="258"/>
      <c r="B224" s="227"/>
      <c r="C224" s="10" t="s">
        <v>124</v>
      </c>
      <c r="D224" s="71">
        <v>0</v>
      </c>
      <c r="E224" s="72">
        <v>0</v>
      </c>
      <c r="F224" s="71">
        <v>0</v>
      </c>
      <c r="G224" s="72">
        <v>0</v>
      </c>
      <c r="H224" s="73">
        <v>0</v>
      </c>
      <c r="I224" s="72">
        <v>0</v>
      </c>
      <c r="J224" s="71">
        <v>0</v>
      </c>
      <c r="K224" s="72">
        <v>0</v>
      </c>
      <c r="L224" s="73">
        <v>0</v>
      </c>
      <c r="M224" s="72">
        <v>0</v>
      </c>
      <c r="N224" s="71">
        <v>0</v>
      </c>
      <c r="O224" s="72">
        <v>0</v>
      </c>
      <c r="P224" s="71">
        <v>0</v>
      </c>
      <c r="Q224" s="72">
        <v>0</v>
      </c>
      <c r="R224" s="71">
        <v>0</v>
      </c>
      <c r="S224" s="72">
        <v>0</v>
      </c>
      <c r="T224" s="71">
        <v>0</v>
      </c>
      <c r="U224" s="72">
        <v>0</v>
      </c>
      <c r="V224" s="56">
        <f>SUM(R224,P224,N224,L224,J224,H224,F224,D224, T224)</f>
        <v>0</v>
      </c>
      <c r="W224" s="57">
        <f>SUM(S224,Q224,O224,M224,K224,I224,G224,E224,U224)</f>
        <v>0</v>
      </c>
      <c r="X224" s="57">
        <f>SUM(V224:W224)</f>
        <v>0</v>
      </c>
    </row>
    <row r="225" spans="1:25" ht="15" hidden="1" customHeight="1" thickBot="1" x14ac:dyDescent="0.35">
      <c r="A225" s="259"/>
      <c r="B225" s="228"/>
      <c r="C225" s="7" t="s">
        <v>11</v>
      </c>
      <c r="D225" s="60">
        <f t="shared" ref="D225:X225" si="56">SUM(D223:D224)</f>
        <v>0</v>
      </c>
      <c r="E225" s="61">
        <f t="shared" si="56"/>
        <v>0</v>
      </c>
      <c r="F225" s="62">
        <f t="shared" si="56"/>
        <v>0</v>
      </c>
      <c r="G225" s="63">
        <f t="shared" si="56"/>
        <v>0</v>
      </c>
      <c r="H225" s="64">
        <f t="shared" si="56"/>
        <v>0</v>
      </c>
      <c r="I225" s="61">
        <f t="shared" si="56"/>
        <v>0</v>
      </c>
      <c r="J225" s="62">
        <f t="shared" si="56"/>
        <v>0</v>
      </c>
      <c r="K225" s="65">
        <f t="shared" si="56"/>
        <v>0</v>
      </c>
      <c r="L225" s="66">
        <f t="shared" si="56"/>
        <v>0</v>
      </c>
      <c r="M225" s="67">
        <f t="shared" si="56"/>
        <v>0</v>
      </c>
      <c r="N225" s="60">
        <f t="shared" si="56"/>
        <v>0</v>
      </c>
      <c r="O225" s="67">
        <f t="shared" si="56"/>
        <v>0</v>
      </c>
      <c r="P225" s="62">
        <f t="shared" si="56"/>
        <v>0</v>
      </c>
      <c r="Q225" s="65">
        <f t="shared" si="56"/>
        <v>0</v>
      </c>
      <c r="R225" s="60">
        <f t="shared" si="56"/>
        <v>0</v>
      </c>
      <c r="S225" s="61">
        <f t="shared" si="56"/>
        <v>0</v>
      </c>
      <c r="T225" s="62">
        <f t="shared" si="56"/>
        <v>0</v>
      </c>
      <c r="U225" s="65">
        <f t="shared" si="56"/>
        <v>0</v>
      </c>
      <c r="V225" s="74">
        <f t="shared" si="56"/>
        <v>0</v>
      </c>
      <c r="W225" s="75">
        <f t="shared" si="56"/>
        <v>0</v>
      </c>
      <c r="X225" s="76">
        <f t="shared" si="56"/>
        <v>0</v>
      </c>
    </row>
    <row r="226" spans="1:25" ht="15" hidden="1" customHeight="1" thickBot="1" x14ac:dyDescent="0.35">
      <c r="A226" s="168" t="s">
        <v>12</v>
      </c>
      <c r="B226" s="169"/>
      <c r="C226" s="169"/>
      <c r="D226" s="77">
        <f t="shared" ref="D226:X226" si="57">SUM(D225,D222)</f>
        <v>0</v>
      </c>
      <c r="E226" s="78">
        <f t="shared" si="57"/>
        <v>0</v>
      </c>
      <c r="F226" s="77">
        <f t="shared" si="57"/>
        <v>0</v>
      </c>
      <c r="G226" s="78">
        <f t="shared" si="57"/>
        <v>0</v>
      </c>
      <c r="H226" s="79">
        <f t="shared" si="57"/>
        <v>0</v>
      </c>
      <c r="I226" s="78">
        <f t="shared" si="57"/>
        <v>0</v>
      </c>
      <c r="J226" s="77">
        <f t="shared" si="57"/>
        <v>0</v>
      </c>
      <c r="K226" s="78">
        <f t="shared" si="57"/>
        <v>0</v>
      </c>
      <c r="L226" s="79">
        <f t="shared" si="57"/>
        <v>0</v>
      </c>
      <c r="M226" s="78">
        <f t="shared" si="57"/>
        <v>0</v>
      </c>
      <c r="N226" s="77">
        <f t="shared" si="57"/>
        <v>0</v>
      </c>
      <c r="O226" s="78">
        <f t="shared" si="57"/>
        <v>0</v>
      </c>
      <c r="P226" s="77">
        <f t="shared" si="57"/>
        <v>0</v>
      </c>
      <c r="Q226" s="78">
        <f t="shared" si="57"/>
        <v>0</v>
      </c>
      <c r="R226" s="79">
        <f t="shared" si="57"/>
        <v>0</v>
      </c>
      <c r="S226" s="78">
        <f t="shared" si="57"/>
        <v>0</v>
      </c>
      <c r="T226" s="77">
        <f t="shared" si="57"/>
        <v>0</v>
      </c>
      <c r="U226" s="78">
        <f t="shared" si="57"/>
        <v>0</v>
      </c>
      <c r="V226" s="77">
        <f t="shared" si="57"/>
        <v>0</v>
      </c>
      <c r="W226" s="78">
        <f t="shared" si="57"/>
        <v>0</v>
      </c>
      <c r="X226" s="78">
        <f t="shared" si="57"/>
        <v>0</v>
      </c>
      <c r="Y226" s="14"/>
    </row>
    <row r="227" spans="1:25" ht="11.5" customHeight="1" thickBot="1" x14ac:dyDescent="0.3">
      <c r="A227" s="26"/>
      <c r="B227" s="27"/>
      <c r="C227" s="28"/>
      <c r="D227" s="21"/>
      <c r="E227" s="97"/>
      <c r="F227" s="21"/>
      <c r="G227" s="21"/>
      <c r="H227" s="21"/>
      <c r="I227" s="97"/>
      <c r="J227" s="21"/>
      <c r="K227" s="21"/>
      <c r="L227" s="21"/>
      <c r="M227" s="97"/>
      <c r="N227" s="21"/>
      <c r="O227" s="21"/>
      <c r="P227" s="21"/>
      <c r="Q227" s="21"/>
      <c r="R227" s="21"/>
      <c r="S227" s="97"/>
      <c r="T227" s="21"/>
      <c r="U227" s="21"/>
      <c r="V227" s="21"/>
      <c r="W227" s="97"/>
      <c r="X227" s="97"/>
    </row>
    <row r="228" spans="1:25" ht="15" customHeight="1" x14ac:dyDescent="0.25">
      <c r="A228" s="170" t="s">
        <v>38</v>
      </c>
      <c r="B228" s="171"/>
      <c r="C228" s="171"/>
      <c r="D228" s="149" t="s">
        <v>1</v>
      </c>
      <c r="E228" s="149"/>
      <c r="F228" s="149" t="s">
        <v>2</v>
      </c>
      <c r="G228" s="149"/>
      <c r="H228" s="149" t="s">
        <v>3</v>
      </c>
      <c r="I228" s="149"/>
      <c r="J228" s="149" t="s">
        <v>104</v>
      </c>
      <c r="K228" s="149"/>
      <c r="L228" s="149" t="s">
        <v>5</v>
      </c>
      <c r="M228" s="149"/>
      <c r="N228" s="149" t="s">
        <v>14</v>
      </c>
      <c r="O228" s="149"/>
      <c r="P228" s="149" t="s">
        <v>4</v>
      </c>
      <c r="Q228" s="149"/>
      <c r="R228" s="149" t="s">
        <v>105</v>
      </c>
      <c r="S228" s="149"/>
      <c r="T228" s="149" t="s">
        <v>0</v>
      </c>
      <c r="U228" s="149"/>
      <c r="V228" s="149" t="s">
        <v>12</v>
      </c>
      <c r="W228" s="149"/>
      <c r="X228" s="151" t="s">
        <v>8</v>
      </c>
    </row>
    <row r="229" spans="1:25" ht="13.5" customHeight="1" thickBot="1" x14ac:dyDescent="0.3">
      <c r="A229" s="154" t="s">
        <v>122</v>
      </c>
      <c r="B229" s="155"/>
      <c r="C229" s="155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2"/>
    </row>
    <row r="230" spans="1:25" ht="16.5" customHeight="1" thickBot="1" x14ac:dyDescent="0.35">
      <c r="A230" s="156" t="s">
        <v>39</v>
      </c>
      <c r="B230" s="157"/>
      <c r="C230" s="158"/>
      <c r="D230" s="45" t="s">
        <v>9</v>
      </c>
      <c r="E230" s="46" t="s">
        <v>10</v>
      </c>
      <c r="F230" s="45" t="s">
        <v>9</v>
      </c>
      <c r="G230" s="46" t="s">
        <v>10</v>
      </c>
      <c r="H230" s="45" t="s">
        <v>9</v>
      </c>
      <c r="I230" s="46" t="s">
        <v>10</v>
      </c>
      <c r="J230" s="45" t="s">
        <v>9</v>
      </c>
      <c r="K230" s="46" t="s">
        <v>10</v>
      </c>
      <c r="L230" s="47" t="s">
        <v>9</v>
      </c>
      <c r="M230" s="46" t="s">
        <v>10</v>
      </c>
      <c r="N230" s="45" t="s">
        <v>9</v>
      </c>
      <c r="O230" s="46" t="s">
        <v>10</v>
      </c>
      <c r="P230" s="45" t="s">
        <v>9</v>
      </c>
      <c r="Q230" s="46" t="s">
        <v>10</v>
      </c>
      <c r="R230" s="45" t="s">
        <v>9</v>
      </c>
      <c r="S230" s="46" t="s">
        <v>10</v>
      </c>
      <c r="T230" s="45" t="s">
        <v>9</v>
      </c>
      <c r="U230" s="48" t="s">
        <v>10</v>
      </c>
      <c r="V230" s="45" t="s">
        <v>9</v>
      </c>
      <c r="W230" s="46" t="s">
        <v>10</v>
      </c>
      <c r="X230" s="153"/>
    </row>
    <row r="231" spans="1:25" ht="27" customHeight="1" x14ac:dyDescent="0.25">
      <c r="A231" s="159" t="s">
        <v>16</v>
      </c>
      <c r="B231" s="162" t="s">
        <v>6</v>
      </c>
      <c r="C231" s="15" t="s">
        <v>123</v>
      </c>
      <c r="D231" s="53">
        <v>12</v>
      </c>
      <c r="E231" s="54">
        <v>5</v>
      </c>
      <c r="F231" s="53">
        <v>0</v>
      </c>
      <c r="G231" s="54">
        <v>0</v>
      </c>
      <c r="H231" s="55">
        <v>0</v>
      </c>
      <c r="I231" s="54">
        <v>0</v>
      </c>
      <c r="J231" s="53">
        <v>0</v>
      </c>
      <c r="K231" s="54">
        <v>0</v>
      </c>
      <c r="L231" s="55">
        <v>1</v>
      </c>
      <c r="M231" s="54">
        <v>0</v>
      </c>
      <c r="N231" s="53">
        <v>0</v>
      </c>
      <c r="O231" s="54">
        <v>0</v>
      </c>
      <c r="P231" s="53">
        <v>0</v>
      </c>
      <c r="Q231" s="54">
        <v>0</v>
      </c>
      <c r="R231" s="55">
        <v>1</v>
      </c>
      <c r="S231" s="54">
        <v>1</v>
      </c>
      <c r="T231" s="53">
        <v>0</v>
      </c>
      <c r="U231" s="54">
        <v>0</v>
      </c>
      <c r="V231" s="53">
        <f>SUM(R231,P231,N231,L231,J231,H231,F231,D231, T231)</f>
        <v>14</v>
      </c>
      <c r="W231" s="54">
        <f>SUM(S231,Q231,O231,M231,K231,I231,G231,E231,U231)</f>
        <v>6</v>
      </c>
      <c r="X231" s="54">
        <f>SUM(V231:W231)</f>
        <v>20</v>
      </c>
    </row>
    <row r="232" spans="1:25" ht="27" customHeight="1" x14ac:dyDescent="0.25">
      <c r="A232" s="160"/>
      <c r="B232" s="163"/>
      <c r="C232" s="16" t="s">
        <v>124</v>
      </c>
      <c r="D232" s="56">
        <v>2</v>
      </c>
      <c r="E232" s="57">
        <v>2</v>
      </c>
      <c r="F232" s="56">
        <v>0</v>
      </c>
      <c r="G232" s="57">
        <v>0</v>
      </c>
      <c r="H232" s="58">
        <v>1</v>
      </c>
      <c r="I232" s="57">
        <v>0</v>
      </c>
      <c r="J232" s="56">
        <v>0</v>
      </c>
      <c r="K232" s="57">
        <v>0</v>
      </c>
      <c r="L232" s="58">
        <v>0</v>
      </c>
      <c r="M232" s="57">
        <v>0</v>
      </c>
      <c r="N232" s="56">
        <v>0</v>
      </c>
      <c r="O232" s="57">
        <v>0</v>
      </c>
      <c r="P232" s="56">
        <v>0</v>
      </c>
      <c r="Q232" s="57">
        <v>0</v>
      </c>
      <c r="R232" s="58">
        <v>2</v>
      </c>
      <c r="S232" s="57">
        <v>0</v>
      </c>
      <c r="T232" s="56">
        <v>0</v>
      </c>
      <c r="U232" s="57">
        <v>0</v>
      </c>
      <c r="V232" s="56">
        <f>SUM(R232,P232,N232,L232,J232,H232,F232,D232, T232)</f>
        <v>5</v>
      </c>
      <c r="W232" s="57">
        <f>SUM(S232,Q232,O232,M232,K232,I232,G232,E232,U232)</f>
        <v>2</v>
      </c>
      <c r="X232" s="57">
        <f>SUM(V232:W232)</f>
        <v>7</v>
      </c>
    </row>
    <row r="233" spans="1:25" ht="15" customHeight="1" thickBot="1" x14ac:dyDescent="0.35">
      <c r="A233" s="160"/>
      <c r="B233" s="164"/>
      <c r="C233" s="6" t="s">
        <v>125</v>
      </c>
      <c r="D233" s="60">
        <f t="shared" ref="D233:X233" si="58">SUM(D231:D232)</f>
        <v>14</v>
      </c>
      <c r="E233" s="61">
        <f t="shared" si="58"/>
        <v>7</v>
      </c>
      <c r="F233" s="62">
        <f t="shared" si="58"/>
        <v>0</v>
      </c>
      <c r="G233" s="63">
        <f t="shared" si="58"/>
        <v>0</v>
      </c>
      <c r="H233" s="64">
        <f t="shared" si="58"/>
        <v>1</v>
      </c>
      <c r="I233" s="61">
        <f t="shared" si="58"/>
        <v>0</v>
      </c>
      <c r="J233" s="62">
        <f t="shared" si="58"/>
        <v>0</v>
      </c>
      <c r="K233" s="65">
        <f t="shared" si="58"/>
        <v>0</v>
      </c>
      <c r="L233" s="66">
        <f t="shared" si="58"/>
        <v>1</v>
      </c>
      <c r="M233" s="67">
        <f t="shared" si="58"/>
        <v>0</v>
      </c>
      <c r="N233" s="60">
        <f t="shared" si="58"/>
        <v>0</v>
      </c>
      <c r="O233" s="67">
        <f t="shared" si="58"/>
        <v>0</v>
      </c>
      <c r="P233" s="62">
        <f t="shared" si="58"/>
        <v>0</v>
      </c>
      <c r="Q233" s="65">
        <f t="shared" si="58"/>
        <v>0</v>
      </c>
      <c r="R233" s="60">
        <f t="shared" si="58"/>
        <v>3</v>
      </c>
      <c r="S233" s="61">
        <f t="shared" si="58"/>
        <v>1</v>
      </c>
      <c r="T233" s="62">
        <f t="shared" si="58"/>
        <v>0</v>
      </c>
      <c r="U233" s="65">
        <f t="shared" si="58"/>
        <v>0</v>
      </c>
      <c r="V233" s="74">
        <f t="shared" si="58"/>
        <v>19</v>
      </c>
      <c r="W233" s="75">
        <f t="shared" si="58"/>
        <v>8</v>
      </c>
      <c r="X233" s="76">
        <f t="shared" si="58"/>
        <v>27</v>
      </c>
    </row>
    <row r="234" spans="1:25" ht="27" customHeight="1" x14ac:dyDescent="0.25">
      <c r="A234" s="160"/>
      <c r="B234" s="165" t="s">
        <v>7</v>
      </c>
      <c r="C234" s="8" t="s">
        <v>123</v>
      </c>
      <c r="D234" s="53">
        <v>3</v>
      </c>
      <c r="E234" s="54">
        <v>0</v>
      </c>
      <c r="F234" s="53">
        <v>0</v>
      </c>
      <c r="G234" s="54">
        <v>0</v>
      </c>
      <c r="H234" s="55">
        <v>1</v>
      </c>
      <c r="I234" s="54">
        <v>0</v>
      </c>
      <c r="J234" s="53">
        <v>0</v>
      </c>
      <c r="K234" s="54">
        <v>0</v>
      </c>
      <c r="L234" s="55">
        <v>0</v>
      </c>
      <c r="M234" s="54">
        <v>1</v>
      </c>
      <c r="N234" s="53">
        <v>0</v>
      </c>
      <c r="O234" s="54">
        <v>1</v>
      </c>
      <c r="P234" s="53">
        <v>0</v>
      </c>
      <c r="Q234" s="54">
        <v>0</v>
      </c>
      <c r="R234" s="55">
        <v>0</v>
      </c>
      <c r="S234" s="54">
        <v>0</v>
      </c>
      <c r="T234" s="53">
        <v>0</v>
      </c>
      <c r="U234" s="54">
        <v>0</v>
      </c>
      <c r="V234" s="53">
        <f>SUM(R234,P234,N234,L234,J234,H234,F234,D234, T234)</f>
        <v>4</v>
      </c>
      <c r="W234" s="54">
        <f>SUM(S234,Q234,O234,M234,K234,I234,G234,E234,U234)</f>
        <v>2</v>
      </c>
      <c r="X234" s="54">
        <f>SUM(V234:W234)</f>
        <v>6</v>
      </c>
    </row>
    <row r="235" spans="1:25" ht="27" customHeight="1" x14ac:dyDescent="0.25">
      <c r="A235" s="160"/>
      <c r="B235" s="166"/>
      <c r="C235" s="12" t="s">
        <v>124</v>
      </c>
      <c r="D235" s="71">
        <v>7</v>
      </c>
      <c r="E235" s="72">
        <v>0</v>
      </c>
      <c r="F235" s="71">
        <v>0</v>
      </c>
      <c r="G235" s="72">
        <v>0</v>
      </c>
      <c r="H235" s="73">
        <v>1</v>
      </c>
      <c r="I235" s="72">
        <v>0</v>
      </c>
      <c r="J235" s="71">
        <v>0</v>
      </c>
      <c r="K235" s="72">
        <v>0</v>
      </c>
      <c r="L235" s="73">
        <v>0</v>
      </c>
      <c r="M235" s="72">
        <v>0</v>
      </c>
      <c r="N235" s="71">
        <v>0</v>
      </c>
      <c r="O235" s="72">
        <v>0</v>
      </c>
      <c r="P235" s="71">
        <v>1</v>
      </c>
      <c r="Q235" s="72">
        <v>0</v>
      </c>
      <c r="R235" s="73">
        <v>1</v>
      </c>
      <c r="S235" s="72">
        <v>0</v>
      </c>
      <c r="T235" s="71">
        <v>0</v>
      </c>
      <c r="U235" s="72">
        <v>0</v>
      </c>
      <c r="V235" s="56">
        <f>SUM(R235,P235,N235,L235,J235,H235,F235,D235, T235)</f>
        <v>10</v>
      </c>
      <c r="W235" s="57">
        <f>SUM(S235,Q235,O235,M235,K235,I235,G235,E235,U235)</f>
        <v>0</v>
      </c>
      <c r="X235" s="57">
        <f>SUM(V235:W235)</f>
        <v>10</v>
      </c>
    </row>
    <row r="236" spans="1:25" ht="15" customHeight="1" thickBot="1" x14ac:dyDescent="0.35">
      <c r="A236" s="161"/>
      <c r="B236" s="167"/>
      <c r="C236" s="7" t="s">
        <v>11</v>
      </c>
      <c r="D236" s="60">
        <f t="shared" ref="D236:X236" si="59">SUM(D234:D235)</f>
        <v>10</v>
      </c>
      <c r="E236" s="61">
        <f t="shared" si="59"/>
        <v>0</v>
      </c>
      <c r="F236" s="62">
        <f t="shared" si="59"/>
        <v>0</v>
      </c>
      <c r="G236" s="63">
        <f t="shared" si="59"/>
        <v>0</v>
      </c>
      <c r="H236" s="64">
        <f t="shared" si="59"/>
        <v>2</v>
      </c>
      <c r="I236" s="61">
        <f t="shared" si="59"/>
        <v>0</v>
      </c>
      <c r="J236" s="62">
        <f t="shared" si="59"/>
        <v>0</v>
      </c>
      <c r="K236" s="65">
        <f t="shared" si="59"/>
        <v>0</v>
      </c>
      <c r="L236" s="66">
        <f t="shared" si="59"/>
        <v>0</v>
      </c>
      <c r="M236" s="67">
        <f t="shared" si="59"/>
        <v>1</v>
      </c>
      <c r="N236" s="60">
        <f t="shared" si="59"/>
        <v>0</v>
      </c>
      <c r="O236" s="67">
        <f t="shared" si="59"/>
        <v>1</v>
      </c>
      <c r="P236" s="62">
        <f t="shared" si="59"/>
        <v>1</v>
      </c>
      <c r="Q236" s="65">
        <f t="shared" si="59"/>
        <v>0</v>
      </c>
      <c r="R236" s="60">
        <f t="shared" si="59"/>
        <v>1</v>
      </c>
      <c r="S236" s="61">
        <f t="shared" si="59"/>
        <v>0</v>
      </c>
      <c r="T236" s="62">
        <f t="shared" si="59"/>
        <v>0</v>
      </c>
      <c r="U236" s="65">
        <f t="shared" si="59"/>
        <v>0</v>
      </c>
      <c r="V236" s="74">
        <f t="shared" si="59"/>
        <v>14</v>
      </c>
      <c r="W236" s="75">
        <f t="shared" si="59"/>
        <v>2</v>
      </c>
      <c r="X236" s="76">
        <f t="shared" si="59"/>
        <v>16</v>
      </c>
    </row>
    <row r="237" spans="1:25" ht="15" customHeight="1" thickBot="1" x14ac:dyDescent="0.35">
      <c r="A237" s="168" t="s">
        <v>12</v>
      </c>
      <c r="B237" s="169"/>
      <c r="C237" s="169"/>
      <c r="D237" s="77">
        <f t="shared" ref="D237:X237" si="60">SUM(D236,D233)</f>
        <v>24</v>
      </c>
      <c r="E237" s="78">
        <f t="shared" si="60"/>
        <v>7</v>
      </c>
      <c r="F237" s="77">
        <f t="shared" si="60"/>
        <v>0</v>
      </c>
      <c r="G237" s="78">
        <f t="shared" si="60"/>
        <v>0</v>
      </c>
      <c r="H237" s="79">
        <f t="shared" si="60"/>
        <v>3</v>
      </c>
      <c r="I237" s="78">
        <f t="shared" si="60"/>
        <v>0</v>
      </c>
      <c r="J237" s="77">
        <f t="shared" si="60"/>
        <v>0</v>
      </c>
      <c r="K237" s="78">
        <f t="shared" si="60"/>
        <v>0</v>
      </c>
      <c r="L237" s="79">
        <f t="shared" si="60"/>
        <v>1</v>
      </c>
      <c r="M237" s="78">
        <f t="shared" si="60"/>
        <v>1</v>
      </c>
      <c r="N237" s="77">
        <f t="shared" si="60"/>
        <v>0</v>
      </c>
      <c r="O237" s="78">
        <f t="shared" si="60"/>
        <v>1</v>
      </c>
      <c r="P237" s="77">
        <f t="shared" si="60"/>
        <v>1</v>
      </c>
      <c r="Q237" s="78">
        <f t="shared" si="60"/>
        <v>0</v>
      </c>
      <c r="R237" s="79">
        <f t="shared" si="60"/>
        <v>4</v>
      </c>
      <c r="S237" s="78">
        <f t="shared" si="60"/>
        <v>1</v>
      </c>
      <c r="T237" s="77">
        <f t="shared" si="60"/>
        <v>0</v>
      </c>
      <c r="U237" s="78">
        <f t="shared" si="60"/>
        <v>0</v>
      </c>
      <c r="V237" s="77">
        <f t="shared" si="60"/>
        <v>33</v>
      </c>
      <c r="W237" s="78">
        <f t="shared" si="60"/>
        <v>10</v>
      </c>
      <c r="X237" s="78">
        <f t="shared" si="60"/>
        <v>43</v>
      </c>
      <c r="Y237" s="14"/>
    </row>
    <row r="238" spans="1:25" x14ac:dyDescent="0.25">
      <c r="A238" s="26"/>
      <c r="B238" s="27"/>
      <c r="C238" s="28"/>
      <c r="D238" s="21"/>
      <c r="E238" s="97"/>
      <c r="F238" s="21"/>
      <c r="G238" s="21"/>
      <c r="H238" s="21"/>
      <c r="I238" s="97"/>
      <c r="J238" s="21"/>
      <c r="K238" s="21"/>
      <c r="L238" s="21"/>
      <c r="M238" s="97"/>
      <c r="N238" s="21"/>
      <c r="O238" s="21"/>
      <c r="P238" s="21"/>
      <c r="Q238" s="21"/>
      <c r="R238" s="21"/>
      <c r="S238" s="97"/>
      <c r="T238" s="21"/>
      <c r="U238" s="21"/>
      <c r="V238" s="21"/>
      <c r="W238" s="97"/>
      <c r="X238" s="97"/>
    </row>
    <row r="239" spans="1:25" ht="13.5" thickBot="1" x14ac:dyDescent="0.3">
      <c r="A239" s="26"/>
      <c r="B239" s="27"/>
      <c r="C239" s="28"/>
      <c r="D239" s="21"/>
      <c r="E239" s="97"/>
      <c r="F239" s="21"/>
      <c r="G239" s="21"/>
      <c r="H239" s="21"/>
      <c r="I239" s="97"/>
      <c r="J239" s="21"/>
      <c r="K239" s="21"/>
      <c r="L239" s="21"/>
      <c r="M239" s="97"/>
      <c r="N239" s="21"/>
      <c r="O239" s="21"/>
      <c r="P239" s="21"/>
      <c r="Q239" s="21"/>
      <c r="R239" s="21"/>
      <c r="S239" s="97"/>
      <c r="T239" s="21"/>
      <c r="U239" s="21"/>
      <c r="V239" s="21"/>
      <c r="W239" s="97"/>
      <c r="X239" s="97"/>
    </row>
    <row r="240" spans="1:25" ht="15" customHeight="1" x14ac:dyDescent="0.25">
      <c r="A240" s="170" t="s">
        <v>107</v>
      </c>
      <c r="B240" s="171"/>
      <c r="C240" s="171"/>
      <c r="D240" s="149" t="s">
        <v>1</v>
      </c>
      <c r="E240" s="149"/>
      <c r="F240" s="149" t="s">
        <v>2</v>
      </c>
      <c r="G240" s="149"/>
      <c r="H240" s="149" t="s">
        <v>3</v>
      </c>
      <c r="I240" s="149"/>
      <c r="J240" s="149" t="s">
        <v>104</v>
      </c>
      <c r="K240" s="149"/>
      <c r="L240" s="149" t="s">
        <v>5</v>
      </c>
      <c r="M240" s="149"/>
      <c r="N240" s="149" t="s">
        <v>14</v>
      </c>
      <c r="O240" s="149"/>
      <c r="P240" s="149" t="s">
        <v>4</v>
      </c>
      <c r="Q240" s="149"/>
      <c r="R240" s="149" t="s">
        <v>105</v>
      </c>
      <c r="S240" s="149"/>
      <c r="T240" s="149" t="s">
        <v>0</v>
      </c>
      <c r="U240" s="149"/>
      <c r="V240" s="149" t="s">
        <v>12</v>
      </c>
      <c r="W240" s="149"/>
      <c r="X240" s="151" t="s">
        <v>8</v>
      </c>
    </row>
    <row r="241" spans="1:25" ht="13.5" customHeight="1" thickBot="1" x14ac:dyDescent="0.3">
      <c r="A241" s="154" t="s">
        <v>122</v>
      </c>
      <c r="B241" s="155"/>
      <c r="C241" s="155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2"/>
    </row>
    <row r="242" spans="1:25" ht="16.5" customHeight="1" thickBot="1" x14ac:dyDescent="0.35">
      <c r="A242" s="156" t="s">
        <v>92</v>
      </c>
      <c r="B242" s="157"/>
      <c r="C242" s="158"/>
      <c r="D242" s="45" t="s">
        <v>9</v>
      </c>
      <c r="E242" s="46" t="s">
        <v>10</v>
      </c>
      <c r="F242" s="45" t="s">
        <v>9</v>
      </c>
      <c r="G242" s="46" t="s">
        <v>10</v>
      </c>
      <c r="H242" s="45" t="s">
        <v>9</v>
      </c>
      <c r="I242" s="46" t="s">
        <v>10</v>
      </c>
      <c r="J242" s="45" t="s">
        <v>9</v>
      </c>
      <c r="K242" s="46" t="s">
        <v>10</v>
      </c>
      <c r="L242" s="47" t="s">
        <v>9</v>
      </c>
      <c r="M242" s="46" t="s">
        <v>10</v>
      </c>
      <c r="N242" s="45" t="s">
        <v>9</v>
      </c>
      <c r="O242" s="46" t="s">
        <v>10</v>
      </c>
      <c r="P242" s="45" t="s">
        <v>9</v>
      </c>
      <c r="Q242" s="46" t="s">
        <v>10</v>
      </c>
      <c r="R242" s="45" t="s">
        <v>9</v>
      </c>
      <c r="S242" s="46" t="s">
        <v>10</v>
      </c>
      <c r="T242" s="45" t="s">
        <v>9</v>
      </c>
      <c r="U242" s="48" t="s">
        <v>10</v>
      </c>
      <c r="V242" s="45" t="s">
        <v>9</v>
      </c>
      <c r="W242" s="46" t="s">
        <v>10</v>
      </c>
      <c r="X242" s="153"/>
    </row>
    <row r="243" spans="1:25" ht="27" customHeight="1" x14ac:dyDescent="0.25">
      <c r="A243" s="159" t="s">
        <v>16</v>
      </c>
      <c r="B243" s="162" t="s">
        <v>6</v>
      </c>
      <c r="C243" s="15" t="s">
        <v>123</v>
      </c>
      <c r="D243" s="53">
        <v>1</v>
      </c>
      <c r="E243" s="54">
        <v>0</v>
      </c>
      <c r="F243" s="53">
        <v>0</v>
      </c>
      <c r="G243" s="54">
        <v>0</v>
      </c>
      <c r="H243" s="55">
        <v>0</v>
      </c>
      <c r="I243" s="54">
        <v>0</v>
      </c>
      <c r="J243" s="53">
        <v>0</v>
      </c>
      <c r="K243" s="54">
        <v>0</v>
      </c>
      <c r="L243" s="55">
        <v>0</v>
      </c>
      <c r="M243" s="54">
        <v>0</v>
      </c>
      <c r="N243" s="53">
        <v>0</v>
      </c>
      <c r="O243" s="54">
        <v>0</v>
      </c>
      <c r="P243" s="53">
        <v>0</v>
      </c>
      <c r="Q243" s="54">
        <v>0</v>
      </c>
      <c r="R243" s="55">
        <v>1</v>
      </c>
      <c r="S243" s="54">
        <v>0</v>
      </c>
      <c r="T243" s="53">
        <v>0</v>
      </c>
      <c r="U243" s="54">
        <v>0</v>
      </c>
      <c r="V243" s="53">
        <f>SUM(R243,P243,N243,L243,J243,H243,F243,D243, T243)</f>
        <v>2</v>
      </c>
      <c r="W243" s="54">
        <f>SUM(S243,Q243,O243,M243,K243,I243,G243,E243,U243)</f>
        <v>0</v>
      </c>
      <c r="X243" s="54">
        <f>SUM(V243:W243)</f>
        <v>2</v>
      </c>
    </row>
    <row r="244" spans="1:25" ht="27" customHeight="1" x14ac:dyDescent="0.25">
      <c r="A244" s="160"/>
      <c r="B244" s="163"/>
      <c r="C244" s="16" t="s">
        <v>124</v>
      </c>
      <c r="D244" s="56">
        <v>0</v>
      </c>
      <c r="E244" s="57">
        <v>0</v>
      </c>
      <c r="F244" s="56">
        <v>0</v>
      </c>
      <c r="G244" s="57">
        <v>0</v>
      </c>
      <c r="H244" s="58">
        <v>0</v>
      </c>
      <c r="I244" s="57">
        <v>0</v>
      </c>
      <c r="J244" s="56">
        <v>0</v>
      </c>
      <c r="K244" s="57">
        <v>0</v>
      </c>
      <c r="L244" s="58">
        <v>0</v>
      </c>
      <c r="M244" s="57">
        <v>0</v>
      </c>
      <c r="N244" s="56">
        <v>0</v>
      </c>
      <c r="O244" s="57">
        <v>0</v>
      </c>
      <c r="P244" s="56">
        <v>0</v>
      </c>
      <c r="Q244" s="57">
        <v>0</v>
      </c>
      <c r="R244" s="58">
        <v>1</v>
      </c>
      <c r="S244" s="57">
        <v>0</v>
      </c>
      <c r="T244" s="56">
        <v>0</v>
      </c>
      <c r="U244" s="57">
        <v>0</v>
      </c>
      <c r="V244" s="56">
        <f>SUM(R244,P244,N244,L244,J244,H244,F244,D244, T244)</f>
        <v>1</v>
      </c>
      <c r="W244" s="57">
        <f>SUM(S244,Q244,O244,M244,K244,I244,G244,E244,U244)</f>
        <v>0</v>
      </c>
      <c r="X244" s="57">
        <f>SUM(V244:W244)</f>
        <v>1</v>
      </c>
    </row>
    <row r="245" spans="1:25" ht="15" customHeight="1" thickBot="1" x14ac:dyDescent="0.35">
      <c r="A245" s="160"/>
      <c r="B245" s="164"/>
      <c r="C245" s="6" t="s">
        <v>125</v>
      </c>
      <c r="D245" s="60">
        <f t="shared" ref="D245:X245" si="61">SUM(D243:D244)</f>
        <v>1</v>
      </c>
      <c r="E245" s="61">
        <f t="shared" si="61"/>
        <v>0</v>
      </c>
      <c r="F245" s="62">
        <f t="shared" si="61"/>
        <v>0</v>
      </c>
      <c r="G245" s="63">
        <f t="shared" si="61"/>
        <v>0</v>
      </c>
      <c r="H245" s="64">
        <f t="shared" si="61"/>
        <v>0</v>
      </c>
      <c r="I245" s="61">
        <f t="shared" si="61"/>
        <v>0</v>
      </c>
      <c r="J245" s="62">
        <f t="shared" si="61"/>
        <v>0</v>
      </c>
      <c r="K245" s="65">
        <f t="shared" si="61"/>
        <v>0</v>
      </c>
      <c r="L245" s="66">
        <f t="shared" si="61"/>
        <v>0</v>
      </c>
      <c r="M245" s="67">
        <f t="shared" si="61"/>
        <v>0</v>
      </c>
      <c r="N245" s="60">
        <f t="shared" si="61"/>
        <v>0</v>
      </c>
      <c r="O245" s="67">
        <f t="shared" si="61"/>
        <v>0</v>
      </c>
      <c r="P245" s="62">
        <f t="shared" si="61"/>
        <v>0</v>
      </c>
      <c r="Q245" s="65">
        <f t="shared" si="61"/>
        <v>0</v>
      </c>
      <c r="R245" s="60">
        <f t="shared" si="61"/>
        <v>2</v>
      </c>
      <c r="S245" s="61">
        <f t="shared" si="61"/>
        <v>0</v>
      </c>
      <c r="T245" s="62">
        <f t="shared" si="61"/>
        <v>0</v>
      </c>
      <c r="U245" s="65">
        <f t="shared" si="61"/>
        <v>0</v>
      </c>
      <c r="V245" s="74">
        <f t="shared" si="61"/>
        <v>3</v>
      </c>
      <c r="W245" s="75">
        <f t="shared" si="61"/>
        <v>0</v>
      </c>
      <c r="X245" s="76">
        <f t="shared" si="61"/>
        <v>3</v>
      </c>
    </row>
    <row r="246" spans="1:25" ht="27" customHeight="1" x14ac:dyDescent="0.25">
      <c r="A246" s="160"/>
      <c r="B246" s="165" t="s">
        <v>7</v>
      </c>
      <c r="C246" s="8" t="s">
        <v>123</v>
      </c>
      <c r="D246" s="53">
        <v>0</v>
      </c>
      <c r="E246" s="54">
        <v>0</v>
      </c>
      <c r="F246" s="53">
        <v>0</v>
      </c>
      <c r="G246" s="54">
        <v>0</v>
      </c>
      <c r="H246" s="55">
        <v>0</v>
      </c>
      <c r="I246" s="54">
        <v>0</v>
      </c>
      <c r="J246" s="53">
        <v>0</v>
      </c>
      <c r="K246" s="54">
        <v>0</v>
      </c>
      <c r="L246" s="55">
        <v>0</v>
      </c>
      <c r="M246" s="54">
        <v>0</v>
      </c>
      <c r="N246" s="53">
        <v>0</v>
      </c>
      <c r="O246" s="54">
        <v>0</v>
      </c>
      <c r="P246" s="53">
        <v>0</v>
      </c>
      <c r="Q246" s="54">
        <v>0</v>
      </c>
      <c r="R246" s="55">
        <v>0</v>
      </c>
      <c r="S246" s="54">
        <v>0</v>
      </c>
      <c r="T246" s="53">
        <v>0</v>
      </c>
      <c r="U246" s="54">
        <v>0</v>
      </c>
      <c r="V246" s="53">
        <f>SUM(R246,P246,N246,L246,J246,H246,F246,D246, T246)</f>
        <v>0</v>
      </c>
      <c r="W246" s="54">
        <f>SUM(S246,Q246,O246,M246,K246,I246,G246,E246,U246)</f>
        <v>0</v>
      </c>
      <c r="X246" s="54">
        <f>SUM(V246:W246)</f>
        <v>0</v>
      </c>
    </row>
    <row r="247" spans="1:25" ht="27" customHeight="1" x14ac:dyDescent="0.25">
      <c r="A247" s="160"/>
      <c r="B247" s="166"/>
      <c r="C247" s="12" t="s">
        <v>124</v>
      </c>
      <c r="D247" s="71">
        <v>1</v>
      </c>
      <c r="E247" s="72">
        <v>0</v>
      </c>
      <c r="F247" s="71">
        <v>0</v>
      </c>
      <c r="G247" s="72">
        <v>0</v>
      </c>
      <c r="H247" s="73">
        <v>0</v>
      </c>
      <c r="I247" s="72">
        <v>0</v>
      </c>
      <c r="J247" s="71">
        <v>0</v>
      </c>
      <c r="K247" s="72">
        <v>0</v>
      </c>
      <c r="L247" s="73">
        <v>0</v>
      </c>
      <c r="M247" s="72">
        <v>0</v>
      </c>
      <c r="N247" s="71">
        <v>0</v>
      </c>
      <c r="O247" s="72">
        <v>0</v>
      </c>
      <c r="P247" s="71">
        <v>0</v>
      </c>
      <c r="Q247" s="72">
        <v>0</v>
      </c>
      <c r="R247" s="73">
        <v>0</v>
      </c>
      <c r="S247" s="72">
        <v>0</v>
      </c>
      <c r="T247" s="71">
        <v>0</v>
      </c>
      <c r="U247" s="72">
        <v>0</v>
      </c>
      <c r="V247" s="56">
        <f>SUM(R247,P247,N247,L247,J247,H247,F247,D247, T247)</f>
        <v>1</v>
      </c>
      <c r="W247" s="57">
        <f>SUM(S247,Q247,O247,M247,K247,I247,G247,E247,U247)</f>
        <v>0</v>
      </c>
      <c r="X247" s="57">
        <f>SUM(V247:W247)</f>
        <v>1</v>
      </c>
    </row>
    <row r="248" spans="1:25" ht="15" customHeight="1" thickBot="1" x14ac:dyDescent="0.35">
      <c r="A248" s="161"/>
      <c r="B248" s="167"/>
      <c r="C248" s="7" t="s">
        <v>11</v>
      </c>
      <c r="D248" s="60">
        <f t="shared" ref="D248:X248" si="62">SUM(D246:D247)</f>
        <v>1</v>
      </c>
      <c r="E248" s="61">
        <f t="shared" si="62"/>
        <v>0</v>
      </c>
      <c r="F248" s="62">
        <f t="shared" si="62"/>
        <v>0</v>
      </c>
      <c r="G248" s="63">
        <f t="shared" si="62"/>
        <v>0</v>
      </c>
      <c r="H248" s="64">
        <f t="shared" si="62"/>
        <v>0</v>
      </c>
      <c r="I248" s="61">
        <f t="shared" si="62"/>
        <v>0</v>
      </c>
      <c r="J248" s="62">
        <f t="shared" si="62"/>
        <v>0</v>
      </c>
      <c r="K248" s="65">
        <f t="shared" si="62"/>
        <v>0</v>
      </c>
      <c r="L248" s="66">
        <f t="shared" si="62"/>
        <v>0</v>
      </c>
      <c r="M248" s="67">
        <f t="shared" si="62"/>
        <v>0</v>
      </c>
      <c r="N248" s="60">
        <f t="shared" si="62"/>
        <v>0</v>
      </c>
      <c r="O248" s="67">
        <f t="shared" si="62"/>
        <v>0</v>
      </c>
      <c r="P248" s="62">
        <f t="shared" si="62"/>
        <v>0</v>
      </c>
      <c r="Q248" s="65">
        <f t="shared" si="62"/>
        <v>0</v>
      </c>
      <c r="R248" s="60">
        <f t="shared" si="62"/>
        <v>0</v>
      </c>
      <c r="S248" s="61">
        <f t="shared" si="62"/>
        <v>0</v>
      </c>
      <c r="T248" s="62">
        <f t="shared" si="62"/>
        <v>0</v>
      </c>
      <c r="U248" s="65">
        <f t="shared" si="62"/>
        <v>0</v>
      </c>
      <c r="V248" s="74">
        <f t="shared" si="62"/>
        <v>1</v>
      </c>
      <c r="W248" s="75">
        <f t="shared" si="62"/>
        <v>0</v>
      </c>
      <c r="X248" s="76">
        <f t="shared" si="62"/>
        <v>1</v>
      </c>
    </row>
    <row r="249" spans="1:25" ht="15" customHeight="1" thickBot="1" x14ac:dyDescent="0.35">
      <c r="A249" s="168" t="s">
        <v>12</v>
      </c>
      <c r="B249" s="169"/>
      <c r="C249" s="169"/>
      <c r="D249" s="77">
        <f t="shared" ref="D249:X249" si="63">SUM(D248,D245)</f>
        <v>2</v>
      </c>
      <c r="E249" s="78">
        <f t="shared" si="63"/>
        <v>0</v>
      </c>
      <c r="F249" s="77">
        <f t="shared" si="63"/>
        <v>0</v>
      </c>
      <c r="G249" s="78">
        <f t="shared" si="63"/>
        <v>0</v>
      </c>
      <c r="H249" s="79">
        <f t="shared" si="63"/>
        <v>0</v>
      </c>
      <c r="I249" s="78">
        <f t="shared" si="63"/>
        <v>0</v>
      </c>
      <c r="J249" s="77">
        <f t="shared" si="63"/>
        <v>0</v>
      </c>
      <c r="K249" s="78">
        <f t="shared" si="63"/>
        <v>0</v>
      </c>
      <c r="L249" s="79">
        <f t="shared" si="63"/>
        <v>0</v>
      </c>
      <c r="M249" s="78">
        <f t="shared" si="63"/>
        <v>0</v>
      </c>
      <c r="N249" s="77">
        <f t="shared" si="63"/>
        <v>0</v>
      </c>
      <c r="O249" s="78">
        <f t="shared" si="63"/>
        <v>0</v>
      </c>
      <c r="P249" s="77">
        <f t="shared" si="63"/>
        <v>0</v>
      </c>
      <c r="Q249" s="78">
        <f t="shared" si="63"/>
        <v>0</v>
      </c>
      <c r="R249" s="79">
        <f t="shared" si="63"/>
        <v>2</v>
      </c>
      <c r="S249" s="78">
        <f t="shared" si="63"/>
        <v>0</v>
      </c>
      <c r="T249" s="77">
        <f t="shared" si="63"/>
        <v>0</v>
      </c>
      <c r="U249" s="78">
        <f t="shared" si="63"/>
        <v>0</v>
      </c>
      <c r="V249" s="77">
        <f t="shared" si="63"/>
        <v>4</v>
      </c>
      <c r="W249" s="78">
        <f t="shared" si="63"/>
        <v>0</v>
      </c>
      <c r="X249" s="78">
        <f t="shared" si="63"/>
        <v>4</v>
      </c>
      <c r="Y249" s="14"/>
    </row>
    <row r="250" spans="1:25" ht="13.5" thickBot="1" x14ac:dyDescent="0.3">
      <c r="A250" s="26"/>
      <c r="B250" s="27"/>
      <c r="C250" s="28"/>
      <c r="D250" s="21"/>
      <c r="E250" s="97"/>
      <c r="F250" s="21"/>
      <c r="G250" s="21"/>
      <c r="H250" s="21"/>
      <c r="I250" s="97"/>
      <c r="J250" s="21"/>
      <c r="K250" s="21"/>
      <c r="L250" s="21"/>
      <c r="M250" s="97"/>
      <c r="N250" s="21"/>
      <c r="O250" s="21"/>
      <c r="P250" s="21"/>
      <c r="Q250" s="21"/>
      <c r="R250" s="21"/>
      <c r="S250" s="97"/>
      <c r="T250" s="21"/>
      <c r="U250" s="21"/>
      <c r="V250" s="21"/>
      <c r="W250" s="97"/>
      <c r="X250" s="97"/>
    </row>
    <row r="251" spans="1:25" x14ac:dyDescent="0.25">
      <c r="A251" s="260" t="s">
        <v>126</v>
      </c>
      <c r="B251" s="261"/>
      <c r="C251" s="261"/>
      <c r="D251" s="262" t="s">
        <v>1</v>
      </c>
      <c r="E251" s="262"/>
      <c r="F251" s="262" t="s">
        <v>2</v>
      </c>
      <c r="G251" s="262"/>
      <c r="H251" s="262" t="s">
        <v>3</v>
      </c>
      <c r="I251" s="262"/>
      <c r="J251" s="262" t="s">
        <v>104</v>
      </c>
      <c r="K251" s="262"/>
      <c r="L251" s="262" t="s">
        <v>5</v>
      </c>
      <c r="M251" s="262"/>
      <c r="N251" s="262" t="s">
        <v>14</v>
      </c>
      <c r="O251" s="262"/>
      <c r="P251" s="262" t="s">
        <v>4</v>
      </c>
      <c r="Q251" s="262"/>
      <c r="R251" s="262" t="s">
        <v>105</v>
      </c>
      <c r="S251" s="262"/>
      <c r="T251" s="262" t="s">
        <v>0</v>
      </c>
      <c r="U251" s="262"/>
      <c r="V251" s="262" t="s">
        <v>12</v>
      </c>
      <c r="W251" s="262"/>
      <c r="X251" s="263" t="s">
        <v>8</v>
      </c>
    </row>
    <row r="252" spans="1:25" ht="13.5" thickBot="1" x14ac:dyDescent="0.3">
      <c r="A252" s="264" t="s">
        <v>122</v>
      </c>
      <c r="B252" s="265"/>
      <c r="C252" s="265"/>
      <c r="D252" s="266"/>
      <c r="E252" s="266"/>
      <c r="F252" s="266"/>
      <c r="G252" s="266"/>
      <c r="H252" s="266"/>
      <c r="I252" s="266"/>
      <c r="J252" s="266"/>
      <c r="K252" s="266"/>
      <c r="L252" s="266"/>
      <c r="M252" s="266"/>
      <c r="N252" s="266"/>
      <c r="O252" s="266"/>
      <c r="P252" s="266"/>
      <c r="Q252" s="266"/>
      <c r="R252" s="266"/>
      <c r="S252" s="266"/>
      <c r="T252" s="266"/>
      <c r="U252" s="266"/>
      <c r="V252" s="266"/>
      <c r="W252" s="266"/>
      <c r="X252" s="267"/>
    </row>
    <row r="253" spans="1:25" s="2" customFormat="1" ht="15" customHeight="1" thickBot="1" x14ac:dyDescent="0.35">
      <c r="A253" s="268" t="s">
        <v>127</v>
      </c>
      <c r="B253" s="269"/>
      <c r="C253" s="269"/>
      <c r="D253" s="45" t="s">
        <v>9</v>
      </c>
      <c r="E253" s="46" t="s">
        <v>10</v>
      </c>
      <c r="F253" s="45" t="s">
        <v>9</v>
      </c>
      <c r="G253" s="46" t="s">
        <v>10</v>
      </c>
      <c r="H253" s="45" t="s">
        <v>9</v>
      </c>
      <c r="I253" s="46" t="s">
        <v>10</v>
      </c>
      <c r="J253" s="45" t="s">
        <v>9</v>
      </c>
      <c r="K253" s="46" t="s">
        <v>10</v>
      </c>
      <c r="L253" s="47" t="s">
        <v>9</v>
      </c>
      <c r="M253" s="46" t="s">
        <v>10</v>
      </c>
      <c r="N253" s="45" t="s">
        <v>9</v>
      </c>
      <c r="O253" s="46" t="s">
        <v>10</v>
      </c>
      <c r="P253" s="45" t="s">
        <v>9</v>
      </c>
      <c r="Q253" s="46" t="s">
        <v>10</v>
      </c>
      <c r="R253" s="45" t="s">
        <v>9</v>
      </c>
      <c r="S253" s="46" t="s">
        <v>10</v>
      </c>
      <c r="T253" s="45" t="s">
        <v>9</v>
      </c>
      <c r="U253" s="48" t="s">
        <v>10</v>
      </c>
      <c r="V253" s="45" t="s">
        <v>9</v>
      </c>
      <c r="W253" s="46" t="s">
        <v>10</v>
      </c>
      <c r="X253" s="270"/>
    </row>
    <row r="254" spans="1:25" ht="25" x14ac:dyDescent="0.25">
      <c r="A254" s="271" t="s">
        <v>128</v>
      </c>
      <c r="B254" s="272" t="s">
        <v>129</v>
      </c>
      <c r="C254" s="318" t="s">
        <v>123</v>
      </c>
      <c r="D254" s="273">
        <v>3</v>
      </c>
      <c r="E254" s="274">
        <v>0</v>
      </c>
      <c r="F254" s="275">
        <v>0</v>
      </c>
      <c r="G254" s="276">
        <v>0</v>
      </c>
      <c r="H254" s="277">
        <v>0</v>
      </c>
      <c r="I254" s="278">
        <v>0</v>
      </c>
      <c r="J254" s="279">
        <v>0</v>
      </c>
      <c r="K254" s="280">
        <v>0</v>
      </c>
      <c r="L254" s="279">
        <v>1</v>
      </c>
      <c r="M254" s="280">
        <v>0</v>
      </c>
      <c r="N254" s="277">
        <v>0</v>
      </c>
      <c r="O254" s="278">
        <v>1</v>
      </c>
      <c r="P254" s="277">
        <v>0</v>
      </c>
      <c r="Q254" s="278">
        <v>0</v>
      </c>
      <c r="R254" s="277">
        <v>0</v>
      </c>
      <c r="S254" s="278">
        <v>0</v>
      </c>
      <c r="T254" s="277">
        <v>0</v>
      </c>
      <c r="U254" s="278">
        <v>0</v>
      </c>
      <c r="V254" s="281">
        <f t="shared" ref="V254:W255" si="64">SUM(T254,R254,P254,N254,L254,J254,H254,F254,D254)</f>
        <v>4</v>
      </c>
      <c r="W254" s="282">
        <f t="shared" si="64"/>
        <v>1</v>
      </c>
      <c r="X254" s="283">
        <f>SUM(V254:W254)</f>
        <v>5</v>
      </c>
    </row>
    <row r="255" spans="1:25" ht="25" x14ac:dyDescent="0.25">
      <c r="A255" s="284"/>
      <c r="B255" s="285"/>
      <c r="C255" s="319" t="s">
        <v>124</v>
      </c>
      <c r="D255" s="275">
        <v>0</v>
      </c>
      <c r="E255" s="276">
        <v>0</v>
      </c>
      <c r="F255" s="275">
        <v>0</v>
      </c>
      <c r="G255" s="276">
        <v>0</v>
      </c>
      <c r="H255" s="275">
        <v>0</v>
      </c>
      <c r="I255" s="276">
        <v>0</v>
      </c>
      <c r="J255" s="286">
        <v>0</v>
      </c>
      <c r="K255" s="287">
        <v>0</v>
      </c>
      <c r="L255" s="275">
        <v>1</v>
      </c>
      <c r="M255" s="291">
        <v>0</v>
      </c>
      <c r="N255" s="275">
        <v>0</v>
      </c>
      <c r="O255" s="276">
        <v>0</v>
      </c>
      <c r="P255" s="275">
        <v>0</v>
      </c>
      <c r="Q255" s="276">
        <v>0</v>
      </c>
      <c r="R255" s="275">
        <v>0</v>
      </c>
      <c r="S255" s="276">
        <v>0</v>
      </c>
      <c r="T255" s="275">
        <v>0</v>
      </c>
      <c r="U255" s="276">
        <v>0</v>
      </c>
      <c r="V255" s="288">
        <f t="shared" si="64"/>
        <v>1</v>
      </c>
      <c r="W255" s="289">
        <f t="shared" si="64"/>
        <v>0</v>
      </c>
      <c r="X255" s="290">
        <f>SUM(V255:W255)</f>
        <v>1</v>
      </c>
    </row>
    <row r="256" spans="1:25" ht="15" customHeight="1" thickBot="1" x14ac:dyDescent="0.3">
      <c r="A256" s="284"/>
      <c r="B256" s="292"/>
      <c r="C256" s="320" t="s">
        <v>130</v>
      </c>
      <c r="D256" s="293">
        <f>SUM(D254:D255)</f>
        <v>3</v>
      </c>
      <c r="E256" s="294">
        <f>SUM(E254:E255)</f>
        <v>0</v>
      </c>
      <c r="F256" s="295">
        <f>SUM(F254:F255)</f>
        <v>0</v>
      </c>
      <c r="G256" s="296">
        <f>SUM(G254:G255)</f>
        <v>0</v>
      </c>
      <c r="H256" s="297">
        <f>SUM(H254:H255)</f>
        <v>0</v>
      </c>
      <c r="I256" s="298">
        <f>SUM(I254:I255)</f>
        <v>0</v>
      </c>
      <c r="J256" s="299">
        <f>SUM(J254:J255)</f>
        <v>0</v>
      </c>
      <c r="K256" s="300">
        <f>SUM(K254:K255)</f>
        <v>0</v>
      </c>
      <c r="L256" s="297">
        <f>SUM(L254:L255)</f>
        <v>2</v>
      </c>
      <c r="M256" s="298">
        <f>SUM(M254:M255)</f>
        <v>0</v>
      </c>
      <c r="N256" s="299">
        <f>SUM(N254:N255)</f>
        <v>0</v>
      </c>
      <c r="O256" s="296">
        <f>SUM(O254:O255)</f>
        <v>1</v>
      </c>
      <c r="P256" s="297">
        <f>SUM(P254:P255)</f>
        <v>0</v>
      </c>
      <c r="Q256" s="294">
        <f>SUM(Q254:Q255)</f>
        <v>0</v>
      </c>
      <c r="R256" s="299">
        <f>SUM(R254:R255)</f>
        <v>0</v>
      </c>
      <c r="S256" s="300">
        <f>SUM(S254:S255)</f>
        <v>0</v>
      </c>
      <c r="T256" s="297">
        <f>SUM(T254:T255)</f>
        <v>0</v>
      </c>
      <c r="U256" s="296">
        <f>SUM(U254:U255)</f>
        <v>0</v>
      </c>
      <c r="V256" s="301">
        <f>SUM(V254:V255)</f>
        <v>5</v>
      </c>
      <c r="W256" s="302">
        <f>SUM(W254:W255)</f>
        <v>1</v>
      </c>
      <c r="X256" s="303">
        <f>SUM(X254:X255)</f>
        <v>6</v>
      </c>
    </row>
    <row r="257" spans="1:24" ht="25" x14ac:dyDescent="0.25">
      <c r="A257" s="284"/>
      <c r="B257" s="304" t="s">
        <v>7</v>
      </c>
      <c r="C257" s="318" t="s">
        <v>123</v>
      </c>
      <c r="D257" s="275">
        <v>0</v>
      </c>
      <c r="E257" s="305">
        <v>2</v>
      </c>
      <c r="F257" s="275">
        <v>0</v>
      </c>
      <c r="G257" s="276">
        <v>0</v>
      </c>
      <c r="H257" s="275">
        <v>0</v>
      </c>
      <c r="I257" s="276">
        <v>0</v>
      </c>
      <c r="J257" s="286">
        <v>0</v>
      </c>
      <c r="K257" s="287">
        <v>0</v>
      </c>
      <c r="L257" s="275">
        <v>1</v>
      </c>
      <c r="M257" s="276">
        <v>0</v>
      </c>
      <c r="N257" s="275">
        <v>0</v>
      </c>
      <c r="O257" s="276">
        <v>0</v>
      </c>
      <c r="P257" s="286">
        <v>0</v>
      </c>
      <c r="Q257" s="287">
        <v>0</v>
      </c>
      <c r="R257" s="275">
        <v>0</v>
      </c>
      <c r="S257" s="305">
        <v>0</v>
      </c>
      <c r="T257" s="275">
        <v>0</v>
      </c>
      <c r="U257" s="305">
        <v>0</v>
      </c>
      <c r="V257" s="288">
        <f>SUM(T257,R257,P257,N257,L257,J257,H257,F257,D257)</f>
        <v>1</v>
      </c>
      <c r="W257" s="289">
        <f t="shared" ref="V257:W258" si="65">SUM(U257,S257,Q257,O257,M257,K257,I257,G257,E257)</f>
        <v>2</v>
      </c>
      <c r="X257" s="290">
        <f>SUM(V257:W257)</f>
        <v>3</v>
      </c>
    </row>
    <row r="258" spans="1:24" ht="25" x14ac:dyDescent="0.25">
      <c r="A258" s="284"/>
      <c r="B258" s="306"/>
      <c r="C258" s="319" t="s">
        <v>124</v>
      </c>
      <c r="D258" s="275">
        <v>0</v>
      </c>
      <c r="E258" s="276">
        <v>0</v>
      </c>
      <c r="F258" s="275">
        <v>0</v>
      </c>
      <c r="G258" s="276">
        <v>0</v>
      </c>
      <c r="H258" s="275">
        <v>0</v>
      </c>
      <c r="I258" s="276">
        <v>0</v>
      </c>
      <c r="J258" s="286">
        <v>0</v>
      </c>
      <c r="K258" s="287">
        <v>0</v>
      </c>
      <c r="L258" s="275">
        <v>0</v>
      </c>
      <c r="M258" s="276">
        <v>0</v>
      </c>
      <c r="N258" s="275">
        <v>0</v>
      </c>
      <c r="O258" s="276">
        <v>0</v>
      </c>
      <c r="P258" s="286">
        <v>0</v>
      </c>
      <c r="Q258" s="287">
        <v>0</v>
      </c>
      <c r="R258" s="275">
        <v>0</v>
      </c>
      <c r="S258" s="276">
        <v>0</v>
      </c>
      <c r="T258" s="275">
        <v>0</v>
      </c>
      <c r="U258" s="276">
        <v>0</v>
      </c>
      <c r="V258" s="288">
        <f t="shared" si="65"/>
        <v>0</v>
      </c>
      <c r="W258" s="289">
        <f t="shared" si="65"/>
        <v>0</v>
      </c>
      <c r="X258" s="290">
        <f>SUM(V258:W258)</f>
        <v>0</v>
      </c>
    </row>
    <row r="259" spans="1:24" ht="15" customHeight="1" thickBot="1" x14ac:dyDescent="0.3">
      <c r="A259" s="284"/>
      <c r="B259" s="306"/>
      <c r="C259" s="307" t="s">
        <v>131</v>
      </c>
      <c r="D259" s="293">
        <f>SUM(D257:D258)</f>
        <v>0</v>
      </c>
      <c r="E259" s="294">
        <f>SUM(E257:E258)</f>
        <v>2</v>
      </c>
      <c r="F259" s="295">
        <f>SUM(F257:F258)</f>
        <v>0</v>
      </c>
      <c r="G259" s="296">
        <f>SUM(G257:G258)</f>
        <v>0</v>
      </c>
      <c r="H259" s="297">
        <f>SUM(H257:H258)</f>
        <v>0</v>
      </c>
      <c r="I259" s="298">
        <f>SUM(I257:I258)</f>
        <v>0</v>
      </c>
      <c r="J259" s="299">
        <f>SUM(J257:J258)</f>
        <v>0</v>
      </c>
      <c r="K259" s="300">
        <f>SUM(K257:K258)</f>
        <v>0</v>
      </c>
      <c r="L259" s="297">
        <f>SUM(L257:L258)</f>
        <v>1</v>
      </c>
      <c r="M259" s="298">
        <f>SUM(M257:M258)</f>
        <v>0</v>
      </c>
      <c r="N259" s="299">
        <f>SUM(N257:N258)</f>
        <v>0</v>
      </c>
      <c r="O259" s="296">
        <f>SUM(O257:O258)</f>
        <v>0</v>
      </c>
      <c r="P259" s="297">
        <f>SUM(P257:P258)</f>
        <v>0</v>
      </c>
      <c r="Q259" s="294">
        <f>SUM(Q257:Q258)</f>
        <v>0</v>
      </c>
      <c r="R259" s="299">
        <f>SUM(R257:R258)</f>
        <v>0</v>
      </c>
      <c r="S259" s="300">
        <f>SUM(S257:S258)</f>
        <v>0</v>
      </c>
      <c r="T259" s="297">
        <f>SUM(T257:T258)</f>
        <v>0</v>
      </c>
      <c r="U259" s="296">
        <f>SUM(U257:U258)</f>
        <v>0</v>
      </c>
      <c r="V259" s="301">
        <f>SUM(V257:V258)</f>
        <v>1</v>
      </c>
      <c r="W259" s="302">
        <f>SUM(W257:W258)</f>
        <v>2</v>
      </c>
      <c r="X259" s="303">
        <f>SUM(X257:X258)</f>
        <v>3</v>
      </c>
    </row>
    <row r="260" spans="1:24" s="2" customFormat="1" ht="15" customHeight="1" thickBot="1" x14ac:dyDescent="0.35">
      <c r="A260" s="168" t="s">
        <v>132</v>
      </c>
      <c r="B260" s="169"/>
      <c r="C260" s="308"/>
      <c r="D260" s="309">
        <f>SUM(D259,D256)</f>
        <v>3</v>
      </c>
      <c r="E260" s="310">
        <f>SUM(E259,E256)</f>
        <v>2</v>
      </c>
      <c r="F260" s="311">
        <f>SUM(F259,F256)</f>
        <v>0</v>
      </c>
      <c r="G260" s="310">
        <f>SUM(G259,G256)</f>
        <v>0</v>
      </c>
      <c r="H260" s="311">
        <f>SUM(H259,H256)</f>
        <v>0</v>
      </c>
      <c r="I260" s="312">
        <f>SUM(I259,I256)</f>
        <v>0</v>
      </c>
      <c r="J260" s="313">
        <f>SUM(J259,J256)</f>
        <v>0</v>
      </c>
      <c r="K260" s="314">
        <f>SUM(K259,K256)</f>
        <v>0</v>
      </c>
      <c r="L260" s="311">
        <f>SUM(L259,L256)</f>
        <v>3</v>
      </c>
      <c r="M260" s="310">
        <f>SUM(M259,M256)</f>
        <v>0</v>
      </c>
      <c r="N260" s="313">
        <f>SUM(N259,N256)</f>
        <v>0</v>
      </c>
      <c r="O260" s="314">
        <f>SUM(O259,O256)</f>
        <v>1</v>
      </c>
      <c r="P260" s="311">
        <f>SUM(P259,P256)</f>
        <v>0</v>
      </c>
      <c r="Q260" s="310">
        <f>SUM(Q259,Q256)</f>
        <v>0</v>
      </c>
      <c r="R260" s="313">
        <f>SUM(R259,R256)</f>
        <v>0</v>
      </c>
      <c r="S260" s="314">
        <f>SUM(S259,S256)</f>
        <v>0</v>
      </c>
      <c r="T260" s="311">
        <f>SUM(T259,T256)</f>
        <v>0</v>
      </c>
      <c r="U260" s="310">
        <f>SUM(U259,U256)</f>
        <v>0</v>
      </c>
      <c r="V260" s="311">
        <f>SUM(V259,V256)</f>
        <v>6</v>
      </c>
      <c r="W260" s="310">
        <f>SUM(W259,W256)</f>
        <v>3</v>
      </c>
      <c r="X260" s="312">
        <f>SUM(X259,X256)</f>
        <v>9</v>
      </c>
    </row>
    <row r="261" spans="1:24" s="37" customFormat="1" ht="14.5" x14ac:dyDescent="0.35">
      <c r="B261" s="315"/>
      <c r="C261" s="316"/>
      <c r="D261" s="317"/>
      <c r="E261" s="317"/>
      <c r="F261" s="317"/>
      <c r="G261" s="317"/>
      <c r="H261" s="317"/>
      <c r="I261" s="317"/>
      <c r="J261" s="317"/>
      <c r="K261" s="317"/>
      <c r="L261" s="317"/>
      <c r="M261" s="317"/>
      <c r="N261" s="317"/>
      <c r="O261" s="317"/>
      <c r="P261" s="317"/>
      <c r="Q261" s="317"/>
      <c r="R261" s="317"/>
      <c r="S261" s="317"/>
      <c r="T261" s="317"/>
      <c r="U261" s="317"/>
      <c r="V261" s="317"/>
      <c r="W261" s="317"/>
      <c r="X261" s="317"/>
    </row>
    <row r="262" spans="1:24" s="37" customFormat="1" ht="15" thickBot="1" x14ac:dyDescent="0.4">
      <c r="B262" s="315"/>
      <c r="C262" s="316"/>
      <c r="D262" s="317"/>
      <c r="E262" s="317"/>
      <c r="F262" s="317"/>
      <c r="G262" s="317"/>
      <c r="H262" s="317"/>
      <c r="I262" s="317"/>
      <c r="J262" s="317"/>
      <c r="K262" s="317"/>
      <c r="L262" s="317"/>
      <c r="M262" s="317"/>
      <c r="N262" s="317"/>
      <c r="O262" s="317"/>
      <c r="P262" s="317"/>
      <c r="Q262" s="317"/>
      <c r="R262" s="317"/>
      <c r="S262" s="317"/>
      <c r="T262" s="317"/>
      <c r="U262" s="317"/>
      <c r="V262" s="317"/>
      <c r="W262" s="317"/>
      <c r="X262" s="317"/>
    </row>
    <row r="263" spans="1:24" ht="15" customHeight="1" x14ac:dyDescent="0.25">
      <c r="A263" s="170" t="s">
        <v>43</v>
      </c>
      <c r="B263" s="171"/>
      <c r="C263" s="171"/>
      <c r="D263" s="149" t="s">
        <v>1</v>
      </c>
      <c r="E263" s="149"/>
      <c r="F263" s="149" t="s">
        <v>2</v>
      </c>
      <c r="G263" s="149"/>
      <c r="H263" s="149" t="s">
        <v>3</v>
      </c>
      <c r="I263" s="149"/>
      <c r="J263" s="149" t="s">
        <v>104</v>
      </c>
      <c r="K263" s="149"/>
      <c r="L263" s="149" t="s">
        <v>5</v>
      </c>
      <c r="M263" s="149"/>
      <c r="N263" s="149" t="s">
        <v>14</v>
      </c>
      <c r="O263" s="149"/>
      <c r="P263" s="149" t="s">
        <v>4</v>
      </c>
      <c r="Q263" s="149"/>
      <c r="R263" s="149" t="s">
        <v>105</v>
      </c>
      <c r="S263" s="149"/>
      <c r="T263" s="149" t="s">
        <v>0</v>
      </c>
      <c r="U263" s="149"/>
      <c r="V263" s="149" t="s">
        <v>12</v>
      </c>
      <c r="W263" s="149"/>
      <c r="X263" s="151" t="s">
        <v>8</v>
      </c>
    </row>
    <row r="264" spans="1:24" ht="13.5" customHeight="1" thickBot="1" x14ac:dyDescent="0.3">
      <c r="A264" s="154" t="s">
        <v>122</v>
      </c>
      <c r="B264" s="155"/>
      <c r="C264" s="155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2"/>
    </row>
    <row r="265" spans="1:24" ht="16.5" customHeight="1" thickBot="1" x14ac:dyDescent="0.35">
      <c r="A265" s="156" t="s">
        <v>41</v>
      </c>
      <c r="B265" s="157"/>
      <c r="C265" s="158"/>
      <c r="D265" s="45" t="s">
        <v>9</v>
      </c>
      <c r="E265" s="46" t="s">
        <v>10</v>
      </c>
      <c r="F265" s="45" t="s">
        <v>9</v>
      </c>
      <c r="G265" s="46" t="s">
        <v>10</v>
      </c>
      <c r="H265" s="45" t="s">
        <v>9</v>
      </c>
      <c r="I265" s="46" t="s">
        <v>10</v>
      </c>
      <c r="J265" s="45" t="s">
        <v>9</v>
      </c>
      <c r="K265" s="46" t="s">
        <v>10</v>
      </c>
      <c r="L265" s="47" t="s">
        <v>9</v>
      </c>
      <c r="M265" s="46" t="s">
        <v>10</v>
      </c>
      <c r="N265" s="45" t="s">
        <v>9</v>
      </c>
      <c r="O265" s="46" t="s">
        <v>10</v>
      </c>
      <c r="P265" s="45" t="s">
        <v>9</v>
      </c>
      <c r="Q265" s="46" t="s">
        <v>10</v>
      </c>
      <c r="R265" s="45" t="s">
        <v>9</v>
      </c>
      <c r="S265" s="46" t="s">
        <v>10</v>
      </c>
      <c r="T265" s="45" t="s">
        <v>9</v>
      </c>
      <c r="U265" s="48" t="s">
        <v>10</v>
      </c>
      <c r="V265" s="45" t="s">
        <v>9</v>
      </c>
      <c r="W265" s="46" t="s">
        <v>10</v>
      </c>
      <c r="X265" s="153"/>
    </row>
    <row r="266" spans="1:24" ht="27" customHeight="1" x14ac:dyDescent="0.25">
      <c r="A266" s="229" t="s">
        <v>42</v>
      </c>
      <c r="B266" s="162" t="s">
        <v>6</v>
      </c>
      <c r="C266" s="15" t="s">
        <v>123</v>
      </c>
      <c r="D266" s="53">
        <v>1</v>
      </c>
      <c r="E266" s="54">
        <v>2</v>
      </c>
      <c r="F266" s="53">
        <v>0</v>
      </c>
      <c r="G266" s="54">
        <v>0</v>
      </c>
      <c r="H266" s="55">
        <v>0</v>
      </c>
      <c r="I266" s="54">
        <v>0</v>
      </c>
      <c r="J266" s="53">
        <v>0</v>
      </c>
      <c r="K266" s="54">
        <v>0</v>
      </c>
      <c r="L266" s="55">
        <v>0</v>
      </c>
      <c r="M266" s="54">
        <v>0</v>
      </c>
      <c r="N266" s="53">
        <v>0</v>
      </c>
      <c r="O266" s="54">
        <v>0</v>
      </c>
      <c r="P266" s="53">
        <v>0</v>
      </c>
      <c r="Q266" s="54">
        <v>0</v>
      </c>
      <c r="R266" s="55">
        <v>0</v>
      </c>
      <c r="S266" s="54">
        <v>0</v>
      </c>
      <c r="T266" s="53">
        <v>0</v>
      </c>
      <c r="U266" s="54">
        <v>0</v>
      </c>
      <c r="V266" s="53">
        <f>SUM(R266,P266,N266,L266,J266,H266,F266,D266, T266)</f>
        <v>1</v>
      </c>
      <c r="W266" s="54">
        <f>SUM(S266,Q266,O266,M266,K266,I266,G266,E266,U266)</f>
        <v>2</v>
      </c>
      <c r="X266" s="54">
        <f>SUM(V266:W266)</f>
        <v>3</v>
      </c>
    </row>
    <row r="267" spans="1:24" ht="27" customHeight="1" x14ac:dyDescent="0.25">
      <c r="A267" s="230"/>
      <c r="B267" s="163"/>
      <c r="C267" s="16" t="s">
        <v>124</v>
      </c>
      <c r="D267" s="56">
        <v>0</v>
      </c>
      <c r="E267" s="57">
        <v>0</v>
      </c>
      <c r="F267" s="56">
        <v>0</v>
      </c>
      <c r="G267" s="57">
        <v>0</v>
      </c>
      <c r="H267" s="58">
        <v>0</v>
      </c>
      <c r="I267" s="57">
        <v>0</v>
      </c>
      <c r="J267" s="56">
        <v>0</v>
      </c>
      <c r="K267" s="57">
        <v>0</v>
      </c>
      <c r="L267" s="58">
        <v>0</v>
      </c>
      <c r="M267" s="57">
        <v>0</v>
      </c>
      <c r="N267" s="56">
        <v>0</v>
      </c>
      <c r="O267" s="57">
        <v>0</v>
      </c>
      <c r="P267" s="56">
        <v>0</v>
      </c>
      <c r="Q267" s="57">
        <v>0</v>
      </c>
      <c r="R267" s="58">
        <v>0</v>
      </c>
      <c r="S267" s="57">
        <v>0</v>
      </c>
      <c r="T267" s="56">
        <v>0</v>
      </c>
      <c r="U267" s="57">
        <v>0</v>
      </c>
      <c r="V267" s="56">
        <f>SUM(R267,P267,N267,L267,J267,H267,F267,D267, T267)</f>
        <v>0</v>
      </c>
      <c r="W267" s="57">
        <f>SUM(S267,Q267,O267,M267,K267,I267,G267,E267,U267)</f>
        <v>0</v>
      </c>
      <c r="X267" s="57">
        <f>SUM(V267:W267)</f>
        <v>0</v>
      </c>
    </row>
    <row r="268" spans="1:24" ht="15" customHeight="1" thickBot="1" x14ac:dyDescent="0.35">
      <c r="A268" s="230"/>
      <c r="B268" s="164"/>
      <c r="C268" s="7" t="s">
        <v>125</v>
      </c>
      <c r="D268" s="60">
        <f t="shared" ref="D268:X268" si="66">SUM(D266:D267)</f>
        <v>1</v>
      </c>
      <c r="E268" s="61">
        <f t="shared" si="66"/>
        <v>2</v>
      </c>
      <c r="F268" s="62">
        <f t="shared" si="66"/>
        <v>0</v>
      </c>
      <c r="G268" s="63">
        <f t="shared" si="66"/>
        <v>0</v>
      </c>
      <c r="H268" s="64">
        <f t="shared" si="66"/>
        <v>0</v>
      </c>
      <c r="I268" s="61">
        <f t="shared" si="66"/>
        <v>0</v>
      </c>
      <c r="J268" s="62">
        <f t="shared" si="66"/>
        <v>0</v>
      </c>
      <c r="K268" s="65">
        <f t="shared" si="66"/>
        <v>0</v>
      </c>
      <c r="L268" s="66">
        <f t="shared" si="66"/>
        <v>0</v>
      </c>
      <c r="M268" s="67">
        <f t="shared" si="66"/>
        <v>0</v>
      </c>
      <c r="N268" s="60">
        <f t="shared" si="66"/>
        <v>0</v>
      </c>
      <c r="O268" s="67">
        <f t="shared" si="66"/>
        <v>0</v>
      </c>
      <c r="P268" s="62">
        <f t="shared" si="66"/>
        <v>0</v>
      </c>
      <c r="Q268" s="65">
        <f t="shared" si="66"/>
        <v>0</v>
      </c>
      <c r="R268" s="60">
        <f t="shared" si="66"/>
        <v>0</v>
      </c>
      <c r="S268" s="61">
        <f t="shared" si="66"/>
        <v>0</v>
      </c>
      <c r="T268" s="62">
        <f t="shared" si="66"/>
        <v>0</v>
      </c>
      <c r="U268" s="65">
        <f t="shared" si="66"/>
        <v>0</v>
      </c>
      <c r="V268" s="74">
        <f t="shared" si="66"/>
        <v>1</v>
      </c>
      <c r="W268" s="75">
        <f t="shared" si="66"/>
        <v>2</v>
      </c>
      <c r="X268" s="76">
        <f t="shared" si="66"/>
        <v>3</v>
      </c>
    </row>
    <row r="269" spans="1:24" ht="27" customHeight="1" x14ac:dyDescent="0.25">
      <c r="A269" s="230"/>
      <c r="B269" s="165" t="s">
        <v>7</v>
      </c>
      <c r="C269" s="8" t="s">
        <v>123</v>
      </c>
      <c r="D269" s="53">
        <v>0</v>
      </c>
      <c r="E269" s="54">
        <v>3</v>
      </c>
      <c r="F269" s="53">
        <v>0</v>
      </c>
      <c r="G269" s="54">
        <v>0</v>
      </c>
      <c r="H269" s="55">
        <v>0</v>
      </c>
      <c r="I269" s="54">
        <v>0</v>
      </c>
      <c r="J269" s="53">
        <v>0</v>
      </c>
      <c r="K269" s="54">
        <v>0</v>
      </c>
      <c r="L269" s="55">
        <v>0</v>
      </c>
      <c r="M269" s="54">
        <v>0</v>
      </c>
      <c r="N269" s="53">
        <v>0</v>
      </c>
      <c r="O269" s="54">
        <v>1</v>
      </c>
      <c r="P269" s="53">
        <v>0</v>
      </c>
      <c r="Q269" s="54">
        <v>0</v>
      </c>
      <c r="R269" s="55">
        <v>0</v>
      </c>
      <c r="S269" s="54">
        <v>0</v>
      </c>
      <c r="T269" s="53">
        <v>0</v>
      </c>
      <c r="U269" s="54">
        <v>0</v>
      </c>
      <c r="V269" s="53">
        <f>SUM(R269,P269,N269,L269,J269,H269,F269,D269, T269)</f>
        <v>0</v>
      </c>
      <c r="W269" s="54">
        <f>SUM(S269,Q269,O269,M269,K269,I269,G269,E269,U269)</f>
        <v>4</v>
      </c>
      <c r="X269" s="54">
        <f>SUM(V269:W269)</f>
        <v>4</v>
      </c>
    </row>
    <row r="270" spans="1:24" ht="27" customHeight="1" x14ac:dyDescent="0.25">
      <c r="A270" s="230"/>
      <c r="B270" s="166"/>
      <c r="C270" s="12" t="s">
        <v>124</v>
      </c>
      <c r="D270" s="71">
        <v>1</v>
      </c>
      <c r="E270" s="72">
        <v>0</v>
      </c>
      <c r="F270" s="71">
        <v>0</v>
      </c>
      <c r="G270" s="72">
        <v>0</v>
      </c>
      <c r="H270" s="73">
        <v>0</v>
      </c>
      <c r="I270" s="72">
        <v>0</v>
      </c>
      <c r="J270" s="71">
        <v>0</v>
      </c>
      <c r="K270" s="72">
        <v>0</v>
      </c>
      <c r="L270" s="73">
        <v>0</v>
      </c>
      <c r="M270" s="72">
        <v>0</v>
      </c>
      <c r="N270" s="71">
        <v>0</v>
      </c>
      <c r="O270" s="72">
        <v>0</v>
      </c>
      <c r="P270" s="71">
        <v>0</v>
      </c>
      <c r="Q270" s="72">
        <v>0</v>
      </c>
      <c r="R270" s="73">
        <v>0</v>
      </c>
      <c r="S270" s="72">
        <v>0</v>
      </c>
      <c r="T270" s="71">
        <v>0</v>
      </c>
      <c r="U270" s="72">
        <v>0</v>
      </c>
      <c r="V270" s="56">
        <f>SUM(R270,P270,N270,L270,J270,H270,F270,D270, T270)</f>
        <v>1</v>
      </c>
      <c r="W270" s="57">
        <f>SUM(S270,Q270,O270,M270,K270,I270,G270,E270,U270)</f>
        <v>0</v>
      </c>
      <c r="X270" s="57">
        <f>SUM(V270:W270)</f>
        <v>1</v>
      </c>
    </row>
    <row r="271" spans="1:24" ht="15" customHeight="1" thickBot="1" x14ac:dyDescent="0.35">
      <c r="A271" s="231"/>
      <c r="B271" s="167"/>
      <c r="C271" s="7" t="s">
        <v>11</v>
      </c>
      <c r="D271" s="60">
        <f t="shared" ref="D271:X271" si="67">SUM(D269:D270)</f>
        <v>1</v>
      </c>
      <c r="E271" s="61">
        <f t="shared" si="67"/>
        <v>3</v>
      </c>
      <c r="F271" s="62">
        <f t="shared" si="67"/>
        <v>0</v>
      </c>
      <c r="G271" s="63">
        <f t="shared" si="67"/>
        <v>0</v>
      </c>
      <c r="H271" s="64">
        <f t="shared" si="67"/>
        <v>0</v>
      </c>
      <c r="I271" s="61">
        <f t="shared" si="67"/>
        <v>0</v>
      </c>
      <c r="J271" s="62">
        <f t="shared" si="67"/>
        <v>0</v>
      </c>
      <c r="K271" s="65">
        <f t="shared" si="67"/>
        <v>0</v>
      </c>
      <c r="L271" s="66">
        <f t="shared" si="67"/>
        <v>0</v>
      </c>
      <c r="M271" s="67">
        <f t="shared" si="67"/>
        <v>0</v>
      </c>
      <c r="N271" s="60">
        <f t="shared" si="67"/>
        <v>0</v>
      </c>
      <c r="O271" s="67">
        <f t="shared" si="67"/>
        <v>1</v>
      </c>
      <c r="P271" s="62">
        <f t="shared" si="67"/>
        <v>0</v>
      </c>
      <c r="Q271" s="65">
        <f t="shared" si="67"/>
        <v>0</v>
      </c>
      <c r="R271" s="60">
        <f t="shared" si="67"/>
        <v>0</v>
      </c>
      <c r="S271" s="61">
        <f t="shared" si="67"/>
        <v>0</v>
      </c>
      <c r="T271" s="62">
        <f t="shared" si="67"/>
        <v>0</v>
      </c>
      <c r="U271" s="65">
        <f t="shared" si="67"/>
        <v>0</v>
      </c>
      <c r="V271" s="74">
        <f t="shared" si="67"/>
        <v>1</v>
      </c>
      <c r="W271" s="75">
        <f t="shared" si="67"/>
        <v>4</v>
      </c>
      <c r="X271" s="76">
        <f t="shared" si="67"/>
        <v>5</v>
      </c>
    </row>
    <row r="272" spans="1:24" ht="15" customHeight="1" thickBot="1" x14ac:dyDescent="0.35">
      <c r="A272" s="168" t="s">
        <v>12</v>
      </c>
      <c r="B272" s="169"/>
      <c r="C272" s="169"/>
      <c r="D272" s="77">
        <f t="shared" ref="D272:W272" si="68">SUM(D271,D268)</f>
        <v>2</v>
      </c>
      <c r="E272" s="78">
        <f t="shared" si="68"/>
        <v>5</v>
      </c>
      <c r="F272" s="77">
        <f t="shared" si="68"/>
        <v>0</v>
      </c>
      <c r="G272" s="78">
        <f t="shared" si="68"/>
        <v>0</v>
      </c>
      <c r="H272" s="79">
        <f t="shared" si="68"/>
        <v>0</v>
      </c>
      <c r="I272" s="78">
        <f t="shared" si="68"/>
        <v>0</v>
      </c>
      <c r="J272" s="77">
        <f t="shared" si="68"/>
        <v>0</v>
      </c>
      <c r="K272" s="78">
        <f t="shared" si="68"/>
        <v>0</v>
      </c>
      <c r="L272" s="79">
        <f t="shared" si="68"/>
        <v>0</v>
      </c>
      <c r="M272" s="78">
        <f t="shared" si="68"/>
        <v>0</v>
      </c>
      <c r="N272" s="77">
        <f t="shared" si="68"/>
        <v>0</v>
      </c>
      <c r="O272" s="78">
        <f t="shared" si="68"/>
        <v>1</v>
      </c>
      <c r="P272" s="77">
        <f t="shared" si="68"/>
        <v>0</v>
      </c>
      <c r="Q272" s="78">
        <f t="shared" si="68"/>
        <v>0</v>
      </c>
      <c r="R272" s="79">
        <f t="shared" si="68"/>
        <v>0</v>
      </c>
      <c r="S272" s="78">
        <f t="shared" si="68"/>
        <v>0</v>
      </c>
      <c r="T272" s="77">
        <f t="shared" si="68"/>
        <v>0</v>
      </c>
      <c r="U272" s="78">
        <f t="shared" si="68"/>
        <v>0</v>
      </c>
      <c r="V272" s="77">
        <f t="shared" si="68"/>
        <v>2</v>
      </c>
      <c r="W272" s="78">
        <f t="shared" si="68"/>
        <v>6</v>
      </c>
      <c r="X272" s="78">
        <f>SUM(X268,X271)</f>
        <v>8</v>
      </c>
    </row>
    <row r="273" spans="1:24" ht="13.5" thickBot="1" x14ac:dyDescent="0.3">
      <c r="A273" s="26"/>
      <c r="B273" s="27"/>
      <c r="C273" s="28"/>
      <c r="D273" s="21"/>
      <c r="E273" s="97"/>
      <c r="F273" s="21"/>
      <c r="G273" s="21"/>
      <c r="H273" s="21"/>
      <c r="I273" s="97"/>
      <c r="J273" s="21"/>
      <c r="K273" s="21"/>
      <c r="L273" s="21"/>
      <c r="M273" s="97"/>
      <c r="N273" s="21"/>
      <c r="O273" s="21"/>
      <c r="P273" s="21"/>
      <c r="Q273" s="21"/>
      <c r="R273" s="21"/>
      <c r="S273" s="97"/>
      <c r="T273" s="21"/>
      <c r="U273" s="21"/>
      <c r="V273" s="21"/>
      <c r="W273" s="97"/>
      <c r="X273" s="97"/>
    </row>
    <row r="274" spans="1:24" ht="15" customHeight="1" x14ac:dyDescent="0.25">
      <c r="A274" s="170" t="s">
        <v>45</v>
      </c>
      <c r="B274" s="171"/>
      <c r="C274" s="171"/>
      <c r="D274" s="149" t="s">
        <v>1</v>
      </c>
      <c r="E274" s="149"/>
      <c r="F274" s="149" t="s">
        <v>2</v>
      </c>
      <c r="G274" s="149"/>
      <c r="H274" s="149" t="s">
        <v>3</v>
      </c>
      <c r="I274" s="149"/>
      <c r="J274" s="149" t="s">
        <v>104</v>
      </c>
      <c r="K274" s="149"/>
      <c r="L274" s="149" t="s">
        <v>5</v>
      </c>
      <c r="M274" s="149"/>
      <c r="N274" s="149" t="s">
        <v>14</v>
      </c>
      <c r="O274" s="149"/>
      <c r="P274" s="149" t="s">
        <v>4</v>
      </c>
      <c r="Q274" s="149"/>
      <c r="R274" s="149" t="s">
        <v>105</v>
      </c>
      <c r="S274" s="149"/>
      <c r="T274" s="149" t="s">
        <v>0</v>
      </c>
      <c r="U274" s="149"/>
      <c r="V274" s="149" t="s">
        <v>12</v>
      </c>
      <c r="W274" s="149"/>
      <c r="X274" s="151" t="s">
        <v>8</v>
      </c>
    </row>
    <row r="275" spans="1:24" ht="13.5" customHeight="1" thickBot="1" x14ac:dyDescent="0.3">
      <c r="A275" s="154" t="s">
        <v>122</v>
      </c>
      <c r="B275" s="155"/>
      <c r="C275" s="155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2"/>
    </row>
    <row r="276" spans="1:24" ht="16.5" customHeight="1" thickBot="1" x14ac:dyDescent="0.35">
      <c r="A276" s="156" t="s">
        <v>44</v>
      </c>
      <c r="B276" s="157"/>
      <c r="C276" s="158"/>
      <c r="D276" s="45" t="s">
        <v>9</v>
      </c>
      <c r="E276" s="46" t="s">
        <v>10</v>
      </c>
      <c r="F276" s="45" t="s">
        <v>9</v>
      </c>
      <c r="G276" s="46" t="s">
        <v>10</v>
      </c>
      <c r="H276" s="45" t="s">
        <v>9</v>
      </c>
      <c r="I276" s="46" t="s">
        <v>10</v>
      </c>
      <c r="J276" s="45" t="s">
        <v>9</v>
      </c>
      <c r="K276" s="46" t="s">
        <v>10</v>
      </c>
      <c r="L276" s="47" t="s">
        <v>9</v>
      </c>
      <c r="M276" s="46" t="s">
        <v>10</v>
      </c>
      <c r="N276" s="45" t="s">
        <v>9</v>
      </c>
      <c r="O276" s="46" t="s">
        <v>10</v>
      </c>
      <c r="P276" s="45" t="s">
        <v>9</v>
      </c>
      <c r="Q276" s="46" t="s">
        <v>10</v>
      </c>
      <c r="R276" s="45" t="s">
        <v>9</v>
      </c>
      <c r="S276" s="46" t="s">
        <v>10</v>
      </c>
      <c r="T276" s="45" t="s">
        <v>9</v>
      </c>
      <c r="U276" s="48" t="s">
        <v>10</v>
      </c>
      <c r="V276" s="45" t="s">
        <v>9</v>
      </c>
      <c r="W276" s="46" t="s">
        <v>10</v>
      </c>
      <c r="X276" s="153"/>
    </row>
    <row r="277" spans="1:24" ht="27" customHeight="1" x14ac:dyDescent="0.25">
      <c r="A277" s="159" t="s">
        <v>46</v>
      </c>
      <c r="B277" s="162" t="s">
        <v>6</v>
      </c>
      <c r="C277" s="8" t="s">
        <v>123</v>
      </c>
      <c r="D277" s="53">
        <v>0</v>
      </c>
      <c r="E277" s="54">
        <v>2</v>
      </c>
      <c r="F277" s="53">
        <v>0</v>
      </c>
      <c r="G277" s="54">
        <v>0</v>
      </c>
      <c r="H277" s="55">
        <v>0</v>
      </c>
      <c r="I277" s="54">
        <v>0</v>
      </c>
      <c r="J277" s="53">
        <v>0</v>
      </c>
      <c r="K277" s="54">
        <v>0</v>
      </c>
      <c r="L277" s="55">
        <v>0</v>
      </c>
      <c r="M277" s="54">
        <v>0</v>
      </c>
      <c r="N277" s="53">
        <v>0</v>
      </c>
      <c r="O277" s="54">
        <v>0</v>
      </c>
      <c r="P277" s="53">
        <v>0</v>
      </c>
      <c r="Q277" s="54">
        <v>0</v>
      </c>
      <c r="R277" s="55">
        <v>0</v>
      </c>
      <c r="S277" s="54">
        <v>0</v>
      </c>
      <c r="T277" s="53">
        <v>0</v>
      </c>
      <c r="U277" s="54">
        <v>0</v>
      </c>
      <c r="V277" s="53">
        <f>SUM(R277,P277,N277,L277,J277,H277,F277,D277, T277)</f>
        <v>0</v>
      </c>
      <c r="W277" s="54">
        <f>SUM(S277,Q277,O277,M277,K277,I277,G277,E277,U277)</f>
        <v>2</v>
      </c>
      <c r="X277" s="54">
        <f>SUM(V277:W277)</f>
        <v>2</v>
      </c>
    </row>
    <row r="278" spans="1:24" ht="27" customHeight="1" x14ac:dyDescent="0.25">
      <c r="A278" s="160"/>
      <c r="B278" s="163"/>
      <c r="C278" s="9" t="s">
        <v>124</v>
      </c>
      <c r="D278" s="56">
        <v>0</v>
      </c>
      <c r="E278" s="57">
        <v>0</v>
      </c>
      <c r="F278" s="56">
        <v>0</v>
      </c>
      <c r="G278" s="57">
        <v>0</v>
      </c>
      <c r="H278" s="58">
        <v>0</v>
      </c>
      <c r="I278" s="57">
        <v>0</v>
      </c>
      <c r="J278" s="56">
        <v>0</v>
      </c>
      <c r="K278" s="57">
        <v>0</v>
      </c>
      <c r="L278" s="58">
        <v>0</v>
      </c>
      <c r="M278" s="57">
        <v>0</v>
      </c>
      <c r="N278" s="56">
        <v>0</v>
      </c>
      <c r="O278" s="57">
        <v>0</v>
      </c>
      <c r="P278" s="56">
        <v>0</v>
      </c>
      <c r="Q278" s="57">
        <v>0</v>
      </c>
      <c r="R278" s="58">
        <v>0</v>
      </c>
      <c r="S278" s="57">
        <v>0</v>
      </c>
      <c r="T278" s="56">
        <v>0</v>
      </c>
      <c r="U278" s="57">
        <v>0</v>
      </c>
      <c r="V278" s="56">
        <f>SUM(R278,P278,N278,L278,J278,H278,F278,D278, T278)</f>
        <v>0</v>
      </c>
      <c r="W278" s="57">
        <f>SUM(S278,Q278,O278,M278,K278,I278,G278,E278,U278)</f>
        <v>0</v>
      </c>
      <c r="X278" s="57">
        <f>SUM(V278:W278)</f>
        <v>0</v>
      </c>
    </row>
    <row r="279" spans="1:24" ht="15" customHeight="1" thickBot="1" x14ac:dyDescent="0.35">
      <c r="A279" s="160"/>
      <c r="B279" s="164"/>
      <c r="C279" s="6" t="s">
        <v>125</v>
      </c>
      <c r="D279" s="60">
        <f t="shared" ref="D279:X279" si="69">SUM(D277:D278)</f>
        <v>0</v>
      </c>
      <c r="E279" s="61">
        <f t="shared" si="69"/>
        <v>2</v>
      </c>
      <c r="F279" s="62">
        <f t="shared" si="69"/>
        <v>0</v>
      </c>
      <c r="G279" s="63">
        <f t="shared" si="69"/>
        <v>0</v>
      </c>
      <c r="H279" s="64">
        <f t="shared" si="69"/>
        <v>0</v>
      </c>
      <c r="I279" s="61">
        <f t="shared" si="69"/>
        <v>0</v>
      </c>
      <c r="J279" s="62">
        <f t="shared" si="69"/>
        <v>0</v>
      </c>
      <c r="K279" s="65">
        <f t="shared" si="69"/>
        <v>0</v>
      </c>
      <c r="L279" s="66">
        <f t="shared" si="69"/>
        <v>0</v>
      </c>
      <c r="M279" s="67">
        <f t="shared" si="69"/>
        <v>0</v>
      </c>
      <c r="N279" s="60">
        <f t="shared" si="69"/>
        <v>0</v>
      </c>
      <c r="O279" s="67">
        <f t="shared" si="69"/>
        <v>0</v>
      </c>
      <c r="P279" s="62">
        <f t="shared" si="69"/>
        <v>0</v>
      </c>
      <c r="Q279" s="65">
        <f t="shared" si="69"/>
        <v>0</v>
      </c>
      <c r="R279" s="60">
        <f t="shared" si="69"/>
        <v>0</v>
      </c>
      <c r="S279" s="61">
        <f t="shared" si="69"/>
        <v>0</v>
      </c>
      <c r="T279" s="62">
        <f t="shared" si="69"/>
        <v>0</v>
      </c>
      <c r="U279" s="65">
        <f t="shared" si="69"/>
        <v>0</v>
      </c>
      <c r="V279" s="74">
        <f t="shared" si="69"/>
        <v>0</v>
      </c>
      <c r="W279" s="75">
        <f t="shared" si="69"/>
        <v>2</v>
      </c>
      <c r="X279" s="76">
        <f t="shared" si="69"/>
        <v>2</v>
      </c>
    </row>
    <row r="280" spans="1:24" ht="27" customHeight="1" x14ac:dyDescent="0.25">
      <c r="A280" s="160"/>
      <c r="B280" s="165" t="s">
        <v>7</v>
      </c>
      <c r="C280" s="8" t="s">
        <v>123</v>
      </c>
      <c r="D280" s="53">
        <v>0</v>
      </c>
      <c r="E280" s="54">
        <v>0</v>
      </c>
      <c r="F280" s="53">
        <v>0</v>
      </c>
      <c r="G280" s="54">
        <v>0</v>
      </c>
      <c r="H280" s="55">
        <v>0</v>
      </c>
      <c r="I280" s="54">
        <v>0</v>
      </c>
      <c r="J280" s="53">
        <v>0</v>
      </c>
      <c r="K280" s="54">
        <v>0</v>
      </c>
      <c r="L280" s="55">
        <v>0</v>
      </c>
      <c r="M280" s="54">
        <v>0</v>
      </c>
      <c r="N280" s="53">
        <v>0</v>
      </c>
      <c r="O280" s="54">
        <v>0</v>
      </c>
      <c r="P280" s="53">
        <v>0</v>
      </c>
      <c r="Q280" s="54">
        <v>0</v>
      </c>
      <c r="R280" s="55">
        <v>0</v>
      </c>
      <c r="S280" s="54">
        <v>0</v>
      </c>
      <c r="T280" s="53">
        <v>0</v>
      </c>
      <c r="U280" s="54">
        <v>0</v>
      </c>
      <c r="V280" s="53">
        <f>SUM(R280,P280,N280,L280,J280,H280,F280,D280, T280)</f>
        <v>0</v>
      </c>
      <c r="W280" s="54">
        <f>SUM(S280,Q280,O280,M280,K280,I280,G280,E280,U280)</f>
        <v>0</v>
      </c>
      <c r="X280" s="54">
        <f>SUM(V280:W280)</f>
        <v>0</v>
      </c>
    </row>
    <row r="281" spans="1:24" ht="27" customHeight="1" x14ac:dyDescent="0.25">
      <c r="A281" s="160"/>
      <c r="B281" s="166"/>
      <c r="C281" s="10" t="s">
        <v>124</v>
      </c>
      <c r="D281" s="71">
        <v>0</v>
      </c>
      <c r="E281" s="72">
        <v>4</v>
      </c>
      <c r="F281" s="71">
        <v>0</v>
      </c>
      <c r="G281" s="72">
        <v>0</v>
      </c>
      <c r="H281" s="73">
        <v>0</v>
      </c>
      <c r="I281" s="72">
        <v>0</v>
      </c>
      <c r="J281" s="71">
        <v>0</v>
      </c>
      <c r="K281" s="72">
        <v>0</v>
      </c>
      <c r="L281" s="73">
        <v>0</v>
      </c>
      <c r="M281" s="72">
        <v>0</v>
      </c>
      <c r="N281" s="71">
        <v>0</v>
      </c>
      <c r="O281" s="72">
        <v>0</v>
      </c>
      <c r="P281" s="71">
        <v>0</v>
      </c>
      <c r="Q281" s="72">
        <v>0</v>
      </c>
      <c r="R281" s="73">
        <v>0</v>
      </c>
      <c r="S281" s="72">
        <v>0</v>
      </c>
      <c r="T281" s="71">
        <v>0</v>
      </c>
      <c r="U281" s="72">
        <v>0</v>
      </c>
      <c r="V281" s="56">
        <f>SUM(R281,P281,N281,L281,J281,H281,F281,D281, T281)</f>
        <v>0</v>
      </c>
      <c r="W281" s="57">
        <f>SUM(S281,Q281,O281,M281,K281,I281,G281,E281,U281)</f>
        <v>4</v>
      </c>
      <c r="X281" s="57">
        <f>SUM(V281:W281)</f>
        <v>4</v>
      </c>
    </row>
    <row r="282" spans="1:24" ht="15" customHeight="1" thickBot="1" x14ac:dyDescent="0.35">
      <c r="A282" s="161"/>
      <c r="B282" s="167"/>
      <c r="C282" s="7" t="s">
        <v>11</v>
      </c>
      <c r="D282" s="60">
        <f t="shared" ref="D282:X282" si="70">SUM(D280:D281)</f>
        <v>0</v>
      </c>
      <c r="E282" s="61">
        <f t="shared" si="70"/>
        <v>4</v>
      </c>
      <c r="F282" s="62">
        <f t="shared" si="70"/>
        <v>0</v>
      </c>
      <c r="G282" s="63">
        <f t="shared" si="70"/>
        <v>0</v>
      </c>
      <c r="H282" s="64">
        <f t="shared" si="70"/>
        <v>0</v>
      </c>
      <c r="I282" s="61">
        <f t="shared" si="70"/>
        <v>0</v>
      </c>
      <c r="J282" s="62">
        <f t="shared" si="70"/>
        <v>0</v>
      </c>
      <c r="K282" s="65">
        <f t="shared" si="70"/>
        <v>0</v>
      </c>
      <c r="L282" s="66">
        <f t="shared" si="70"/>
        <v>0</v>
      </c>
      <c r="M282" s="67">
        <f t="shared" si="70"/>
        <v>0</v>
      </c>
      <c r="N282" s="60">
        <f t="shared" si="70"/>
        <v>0</v>
      </c>
      <c r="O282" s="67">
        <f t="shared" si="70"/>
        <v>0</v>
      </c>
      <c r="P282" s="62">
        <f t="shared" si="70"/>
        <v>0</v>
      </c>
      <c r="Q282" s="65">
        <f t="shared" si="70"/>
        <v>0</v>
      </c>
      <c r="R282" s="60">
        <f t="shared" si="70"/>
        <v>0</v>
      </c>
      <c r="S282" s="61">
        <f t="shared" si="70"/>
        <v>0</v>
      </c>
      <c r="T282" s="62">
        <f t="shared" si="70"/>
        <v>0</v>
      </c>
      <c r="U282" s="65">
        <f t="shared" si="70"/>
        <v>0</v>
      </c>
      <c r="V282" s="74">
        <f t="shared" si="70"/>
        <v>0</v>
      </c>
      <c r="W282" s="75">
        <f t="shared" si="70"/>
        <v>4</v>
      </c>
      <c r="X282" s="76">
        <f t="shared" si="70"/>
        <v>4</v>
      </c>
    </row>
    <row r="283" spans="1:24" ht="15" customHeight="1" thickBot="1" x14ac:dyDescent="0.35">
      <c r="A283" s="168" t="s">
        <v>12</v>
      </c>
      <c r="B283" s="169"/>
      <c r="C283" s="169"/>
      <c r="D283" s="77">
        <f t="shared" ref="D283:X283" si="71">SUM(D282,D279)</f>
        <v>0</v>
      </c>
      <c r="E283" s="78">
        <f t="shared" si="71"/>
        <v>6</v>
      </c>
      <c r="F283" s="77">
        <f t="shared" si="71"/>
        <v>0</v>
      </c>
      <c r="G283" s="78">
        <f t="shared" si="71"/>
        <v>0</v>
      </c>
      <c r="H283" s="79">
        <f t="shared" si="71"/>
        <v>0</v>
      </c>
      <c r="I283" s="78">
        <f t="shared" si="71"/>
        <v>0</v>
      </c>
      <c r="J283" s="77">
        <f t="shared" si="71"/>
        <v>0</v>
      </c>
      <c r="K283" s="78">
        <f t="shared" si="71"/>
        <v>0</v>
      </c>
      <c r="L283" s="79">
        <f t="shared" si="71"/>
        <v>0</v>
      </c>
      <c r="M283" s="78">
        <f t="shared" si="71"/>
        <v>0</v>
      </c>
      <c r="N283" s="77">
        <f t="shared" si="71"/>
        <v>0</v>
      </c>
      <c r="O283" s="78">
        <f t="shared" si="71"/>
        <v>0</v>
      </c>
      <c r="P283" s="77">
        <f t="shared" si="71"/>
        <v>0</v>
      </c>
      <c r="Q283" s="78">
        <f t="shared" si="71"/>
        <v>0</v>
      </c>
      <c r="R283" s="79">
        <f t="shared" si="71"/>
        <v>0</v>
      </c>
      <c r="S283" s="78">
        <f t="shared" si="71"/>
        <v>0</v>
      </c>
      <c r="T283" s="77">
        <f t="shared" si="71"/>
        <v>0</v>
      </c>
      <c r="U283" s="78">
        <f t="shared" si="71"/>
        <v>0</v>
      </c>
      <c r="V283" s="77">
        <f t="shared" si="71"/>
        <v>0</v>
      </c>
      <c r="W283" s="78">
        <f>SUM(W282,W279)</f>
        <v>6</v>
      </c>
      <c r="X283" s="78">
        <f t="shared" si="71"/>
        <v>6</v>
      </c>
    </row>
    <row r="284" spans="1:24" x14ac:dyDescent="0.25">
      <c r="C284" s="3"/>
    </row>
    <row r="285" spans="1:24" ht="13.5" thickBot="1" x14ac:dyDescent="0.3">
      <c r="C285" s="3"/>
    </row>
    <row r="286" spans="1:24" ht="15" customHeight="1" x14ac:dyDescent="0.25">
      <c r="A286" s="170" t="s">
        <v>48</v>
      </c>
      <c r="B286" s="171"/>
      <c r="C286" s="171"/>
      <c r="D286" s="149" t="s">
        <v>1</v>
      </c>
      <c r="E286" s="149"/>
      <c r="F286" s="149" t="s">
        <v>2</v>
      </c>
      <c r="G286" s="149"/>
      <c r="H286" s="149" t="s">
        <v>3</v>
      </c>
      <c r="I286" s="149"/>
      <c r="J286" s="149" t="s">
        <v>104</v>
      </c>
      <c r="K286" s="149"/>
      <c r="L286" s="149" t="s">
        <v>5</v>
      </c>
      <c r="M286" s="149"/>
      <c r="N286" s="149" t="s">
        <v>14</v>
      </c>
      <c r="O286" s="149"/>
      <c r="P286" s="149" t="s">
        <v>4</v>
      </c>
      <c r="Q286" s="149"/>
      <c r="R286" s="149" t="s">
        <v>105</v>
      </c>
      <c r="S286" s="149"/>
      <c r="T286" s="149" t="s">
        <v>0</v>
      </c>
      <c r="U286" s="149"/>
      <c r="V286" s="149" t="s">
        <v>12</v>
      </c>
      <c r="W286" s="149"/>
      <c r="X286" s="151" t="s">
        <v>8</v>
      </c>
    </row>
    <row r="287" spans="1:24" ht="13.5" customHeight="1" thickBot="1" x14ac:dyDescent="0.3">
      <c r="A287" s="154" t="s">
        <v>122</v>
      </c>
      <c r="B287" s="155"/>
      <c r="C287" s="155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2"/>
    </row>
    <row r="288" spans="1:24" ht="16.5" customHeight="1" thickBot="1" x14ac:dyDescent="0.35">
      <c r="A288" s="156" t="s">
        <v>47</v>
      </c>
      <c r="B288" s="157"/>
      <c r="C288" s="158"/>
      <c r="D288" s="45" t="s">
        <v>9</v>
      </c>
      <c r="E288" s="46" t="s">
        <v>10</v>
      </c>
      <c r="F288" s="45" t="s">
        <v>9</v>
      </c>
      <c r="G288" s="46" t="s">
        <v>10</v>
      </c>
      <c r="H288" s="45" t="s">
        <v>9</v>
      </c>
      <c r="I288" s="46" t="s">
        <v>10</v>
      </c>
      <c r="J288" s="45" t="s">
        <v>9</v>
      </c>
      <c r="K288" s="46" t="s">
        <v>10</v>
      </c>
      <c r="L288" s="47" t="s">
        <v>9</v>
      </c>
      <c r="M288" s="46" t="s">
        <v>10</v>
      </c>
      <c r="N288" s="45" t="s">
        <v>9</v>
      </c>
      <c r="O288" s="46" t="s">
        <v>10</v>
      </c>
      <c r="P288" s="45" t="s">
        <v>9</v>
      </c>
      <c r="Q288" s="46" t="s">
        <v>10</v>
      </c>
      <c r="R288" s="45" t="s">
        <v>9</v>
      </c>
      <c r="S288" s="46" t="s">
        <v>10</v>
      </c>
      <c r="T288" s="45" t="s">
        <v>9</v>
      </c>
      <c r="U288" s="48" t="s">
        <v>10</v>
      </c>
      <c r="V288" s="45" t="s">
        <v>9</v>
      </c>
      <c r="W288" s="46" t="s">
        <v>10</v>
      </c>
      <c r="X288" s="153"/>
    </row>
    <row r="289" spans="1:25" ht="27" customHeight="1" x14ac:dyDescent="0.25">
      <c r="A289" s="223" t="s">
        <v>46</v>
      </c>
      <c r="B289" s="162" t="s">
        <v>6</v>
      </c>
      <c r="C289" s="8" t="s">
        <v>123</v>
      </c>
      <c r="D289" s="53">
        <v>0</v>
      </c>
      <c r="E289" s="54">
        <v>13</v>
      </c>
      <c r="F289" s="53">
        <v>0</v>
      </c>
      <c r="G289" s="54">
        <v>0</v>
      </c>
      <c r="H289" s="55">
        <v>0</v>
      </c>
      <c r="I289" s="54">
        <v>0</v>
      </c>
      <c r="J289" s="53">
        <v>0</v>
      </c>
      <c r="K289" s="54">
        <v>0</v>
      </c>
      <c r="L289" s="55">
        <v>0</v>
      </c>
      <c r="M289" s="54">
        <v>0</v>
      </c>
      <c r="N289" s="53">
        <v>0</v>
      </c>
      <c r="O289" s="54">
        <v>0</v>
      </c>
      <c r="P289" s="53">
        <v>0</v>
      </c>
      <c r="Q289" s="54">
        <v>0</v>
      </c>
      <c r="R289" s="55">
        <v>0</v>
      </c>
      <c r="S289" s="54">
        <v>2</v>
      </c>
      <c r="T289" s="53">
        <v>0</v>
      </c>
      <c r="U289" s="54">
        <v>0</v>
      </c>
      <c r="V289" s="53">
        <f>SUM(R289,P289,N289,L289,J289,H289,F289,D289, T289)</f>
        <v>0</v>
      </c>
      <c r="W289" s="54">
        <f>SUM(S289,Q289,O289,M289,K289,I289,G289,E289,U289)</f>
        <v>15</v>
      </c>
      <c r="X289" s="54">
        <f>SUM(V289:W289)</f>
        <v>15</v>
      </c>
    </row>
    <row r="290" spans="1:25" ht="27" customHeight="1" x14ac:dyDescent="0.25">
      <c r="A290" s="224"/>
      <c r="B290" s="163"/>
      <c r="C290" s="9" t="s">
        <v>124</v>
      </c>
      <c r="D290" s="56">
        <v>0</v>
      </c>
      <c r="E290" s="57">
        <v>13</v>
      </c>
      <c r="F290" s="56">
        <v>0</v>
      </c>
      <c r="G290" s="57">
        <v>0</v>
      </c>
      <c r="H290" s="58">
        <v>0</v>
      </c>
      <c r="I290" s="57">
        <v>0</v>
      </c>
      <c r="J290" s="56">
        <v>0</v>
      </c>
      <c r="K290" s="57">
        <v>0</v>
      </c>
      <c r="L290" s="58">
        <v>1</v>
      </c>
      <c r="M290" s="57">
        <v>0</v>
      </c>
      <c r="N290" s="56">
        <v>0</v>
      </c>
      <c r="O290" s="57">
        <v>1</v>
      </c>
      <c r="P290" s="56">
        <v>0</v>
      </c>
      <c r="Q290" s="57">
        <v>0</v>
      </c>
      <c r="R290" s="58">
        <v>0</v>
      </c>
      <c r="S290" s="57">
        <v>2</v>
      </c>
      <c r="T290" s="56">
        <v>0</v>
      </c>
      <c r="U290" s="57">
        <v>0</v>
      </c>
      <c r="V290" s="56">
        <f>SUM(R290,P290,N290,L290,J290,H290,F290,D290, T290)</f>
        <v>1</v>
      </c>
      <c r="W290" s="57">
        <f>SUM(S290,Q290,O290,M290,K290,I290,G290,E290,U290)</f>
        <v>16</v>
      </c>
      <c r="X290" s="57">
        <f>SUM(V290:W290)</f>
        <v>17</v>
      </c>
    </row>
    <row r="291" spans="1:25" ht="15" customHeight="1" thickBot="1" x14ac:dyDescent="0.35">
      <c r="A291" s="224"/>
      <c r="B291" s="164"/>
      <c r="C291" s="6" t="s">
        <v>125</v>
      </c>
      <c r="D291" s="60">
        <f t="shared" ref="D291:X291" si="72">SUM(D289:D290)</f>
        <v>0</v>
      </c>
      <c r="E291" s="61">
        <f t="shared" si="72"/>
        <v>26</v>
      </c>
      <c r="F291" s="62">
        <f t="shared" si="72"/>
        <v>0</v>
      </c>
      <c r="G291" s="63">
        <f t="shared" si="72"/>
        <v>0</v>
      </c>
      <c r="H291" s="64">
        <f t="shared" si="72"/>
        <v>0</v>
      </c>
      <c r="I291" s="61">
        <f t="shared" si="72"/>
        <v>0</v>
      </c>
      <c r="J291" s="62">
        <f t="shared" si="72"/>
        <v>0</v>
      </c>
      <c r="K291" s="65">
        <f t="shared" si="72"/>
        <v>0</v>
      </c>
      <c r="L291" s="66">
        <f t="shared" si="72"/>
        <v>1</v>
      </c>
      <c r="M291" s="67">
        <f t="shared" si="72"/>
        <v>0</v>
      </c>
      <c r="N291" s="60">
        <f t="shared" si="72"/>
        <v>0</v>
      </c>
      <c r="O291" s="67">
        <f t="shared" si="72"/>
        <v>1</v>
      </c>
      <c r="P291" s="62">
        <f t="shared" si="72"/>
        <v>0</v>
      </c>
      <c r="Q291" s="65">
        <f t="shared" si="72"/>
        <v>0</v>
      </c>
      <c r="R291" s="60">
        <f t="shared" si="72"/>
        <v>0</v>
      </c>
      <c r="S291" s="61">
        <f t="shared" si="72"/>
        <v>4</v>
      </c>
      <c r="T291" s="62">
        <f t="shared" si="72"/>
        <v>0</v>
      </c>
      <c r="U291" s="65">
        <f t="shared" si="72"/>
        <v>0</v>
      </c>
      <c r="V291" s="74">
        <f t="shared" si="72"/>
        <v>1</v>
      </c>
      <c r="W291" s="75">
        <f t="shared" si="72"/>
        <v>31</v>
      </c>
      <c r="X291" s="76">
        <f t="shared" si="72"/>
        <v>32</v>
      </c>
    </row>
    <row r="292" spans="1:25" ht="27" customHeight="1" x14ac:dyDescent="0.25">
      <c r="A292" s="224"/>
      <c r="B292" s="165" t="s">
        <v>7</v>
      </c>
      <c r="C292" s="8" t="s">
        <v>123</v>
      </c>
      <c r="D292" s="53">
        <v>0</v>
      </c>
      <c r="E292" s="54">
        <v>2</v>
      </c>
      <c r="F292" s="53">
        <v>0</v>
      </c>
      <c r="G292" s="54">
        <v>0</v>
      </c>
      <c r="H292" s="55">
        <v>0</v>
      </c>
      <c r="I292" s="54">
        <v>0</v>
      </c>
      <c r="J292" s="53">
        <v>0</v>
      </c>
      <c r="K292" s="54">
        <v>0</v>
      </c>
      <c r="L292" s="55">
        <v>0</v>
      </c>
      <c r="M292" s="54">
        <v>0</v>
      </c>
      <c r="N292" s="53">
        <v>0</v>
      </c>
      <c r="O292" s="54">
        <v>0</v>
      </c>
      <c r="P292" s="53">
        <v>0</v>
      </c>
      <c r="Q292" s="54">
        <v>0</v>
      </c>
      <c r="R292" s="55">
        <v>0</v>
      </c>
      <c r="S292" s="54">
        <v>1</v>
      </c>
      <c r="T292" s="53">
        <v>0</v>
      </c>
      <c r="U292" s="54">
        <v>0</v>
      </c>
      <c r="V292" s="53">
        <f>SUM(R292,P292,N292,L292,J292,H292,F292,D292, T292)</f>
        <v>0</v>
      </c>
      <c r="W292" s="54">
        <f>SUM(S292,Q292,O292,M292,K292,I292,G292,E292,U292)</f>
        <v>3</v>
      </c>
      <c r="X292" s="54">
        <f>SUM(V292:W292)</f>
        <v>3</v>
      </c>
    </row>
    <row r="293" spans="1:25" ht="27" customHeight="1" x14ac:dyDescent="0.25">
      <c r="A293" s="224"/>
      <c r="B293" s="166"/>
      <c r="C293" s="10" t="s">
        <v>124</v>
      </c>
      <c r="D293" s="71">
        <v>5</v>
      </c>
      <c r="E293" s="72">
        <v>6</v>
      </c>
      <c r="F293" s="71">
        <v>0</v>
      </c>
      <c r="G293" s="72">
        <v>0</v>
      </c>
      <c r="H293" s="73">
        <v>0</v>
      </c>
      <c r="I293" s="72">
        <v>0</v>
      </c>
      <c r="J293" s="71">
        <v>0</v>
      </c>
      <c r="K293" s="72">
        <v>0</v>
      </c>
      <c r="L293" s="73">
        <v>0</v>
      </c>
      <c r="M293" s="72">
        <v>0</v>
      </c>
      <c r="N293" s="71">
        <v>0</v>
      </c>
      <c r="O293" s="72">
        <v>0</v>
      </c>
      <c r="P293" s="71">
        <v>0</v>
      </c>
      <c r="Q293" s="72">
        <v>1</v>
      </c>
      <c r="R293" s="73">
        <v>0</v>
      </c>
      <c r="S293" s="72">
        <v>0</v>
      </c>
      <c r="T293" s="71">
        <v>0</v>
      </c>
      <c r="U293" s="72">
        <v>0</v>
      </c>
      <c r="V293" s="56">
        <f>SUM(R293,P293,N293,L293,J293,H293,F293,D293, T293)</f>
        <v>5</v>
      </c>
      <c r="W293" s="57">
        <f>SUM(S293,Q293,O293,M293,K293,I293,G293,E293,U293)</f>
        <v>7</v>
      </c>
      <c r="X293" s="57">
        <f>SUM(V293:W293)</f>
        <v>12</v>
      </c>
    </row>
    <row r="294" spans="1:25" ht="15" customHeight="1" thickBot="1" x14ac:dyDescent="0.35">
      <c r="A294" s="225"/>
      <c r="B294" s="167"/>
      <c r="C294" s="7" t="s">
        <v>11</v>
      </c>
      <c r="D294" s="60">
        <f t="shared" ref="D294:X294" si="73">SUM(D292:D293)</f>
        <v>5</v>
      </c>
      <c r="E294" s="61">
        <f t="shared" si="73"/>
        <v>8</v>
      </c>
      <c r="F294" s="62">
        <f t="shared" si="73"/>
        <v>0</v>
      </c>
      <c r="G294" s="63">
        <f t="shared" si="73"/>
        <v>0</v>
      </c>
      <c r="H294" s="64">
        <f t="shared" si="73"/>
        <v>0</v>
      </c>
      <c r="I294" s="61">
        <f t="shared" si="73"/>
        <v>0</v>
      </c>
      <c r="J294" s="62">
        <f t="shared" si="73"/>
        <v>0</v>
      </c>
      <c r="K294" s="65">
        <f t="shared" si="73"/>
        <v>0</v>
      </c>
      <c r="L294" s="66">
        <f t="shared" si="73"/>
        <v>0</v>
      </c>
      <c r="M294" s="67">
        <f t="shared" si="73"/>
        <v>0</v>
      </c>
      <c r="N294" s="60">
        <f t="shared" si="73"/>
        <v>0</v>
      </c>
      <c r="O294" s="67">
        <f t="shared" si="73"/>
        <v>0</v>
      </c>
      <c r="P294" s="62">
        <f t="shared" si="73"/>
        <v>0</v>
      </c>
      <c r="Q294" s="65">
        <f t="shared" si="73"/>
        <v>1</v>
      </c>
      <c r="R294" s="60">
        <f t="shared" si="73"/>
        <v>0</v>
      </c>
      <c r="S294" s="61">
        <f t="shared" si="73"/>
        <v>1</v>
      </c>
      <c r="T294" s="62">
        <f t="shared" si="73"/>
        <v>0</v>
      </c>
      <c r="U294" s="65">
        <f t="shared" si="73"/>
        <v>0</v>
      </c>
      <c r="V294" s="74">
        <f t="shared" si="73"/>
        <v>5</v>
      </c>
      <c r="W294" s="75">
        <f t="shared" si="73"/>
        <v>10</v>
      </c>
      <c r="X294" s="76">
        <f t="shared" si="73"/>
        <v>15</v>
      </c>
    </row>
    <row r="295" spans="1:25" ht="15" customHeight="1" thickBot="1" x14ac:dyDescent="0.35">
      <c r="A295" s="168" t="s">
        <v>12</v>
      </c>
      <c r="B295" s="169"/>
      <c r="C295" s="169"/>
      <c r="D295" s="77">
        <f t="shared" ref="D295:X295" si="74">SUM(D294,D291)</f>
        <v>5</v>
      </c>
      <c r="E295" s="78">
        <f t="shared" si="74"/>
        <v>34</v>
      </c>
      <c r="F295" s="77">
        <f t="shared" si="74"/>
        <v>0</v>
      </c>
      <c r="G295" s="78">
        <f t="shared" si="74"/>
        <v>0</v>
      </c>
      <c r="H295" s="79">
        <f t="shared" si="74"/>
        <v>0</v>
      </c>
      <c r="I295" s="78">
        <f t="shared" si="74"/>
        <v>0</v>
      </c>
      <c r="J295" s="77">
        <f t="shared" si="74"/>
        <v>0</v>
      </c>
      <c r="K295" s="78">
        <f t="shared" si="74"/>
        <v>0</v>
      </c>
      <c r="L295" s="79">
        <f t="shared" si="74"/>
        <v>1</v>
      </c>
      <c r="M295" s="78">
        <f t="shared" si="74"/>
        <v>0</v>
      </c>
      <c r="N295" s="77">
        <f t="shared" si="74"/>
        <v>0</v>
      </c>
      <c r="O295" s="78">
        <f t="shared" si="74"/>
        <v>1</v>
      </c>
      <c r="P295" s="77">
        <f t="shared" si="74"/>
        <v>0</v>
      </c>
      <c r="Q295" s="78">
        <f t="shared" si="74"/>
        <v>1</v>
      </c>
      <c r="R295" s="79">
        <f t="shared" si="74"/>
        <v>0</v>
      </c>
      <c r="S295" s="78">
        <f t="shared" si="74"/>
        <v>5</v>
      </c>
      <c r="T295" s="77">
        <f t="shared" si="74"/>
        <v>0</v>
      </c>
      <c r="U295" s="78">
        <f t="shared" si="74"/>
        <v>0</v>
      </c>
      <c r="V295" s="77">
        <f t="shared" si="74"/>
        <v>6</v>
      </c>
      <c r="W295" s="78">
        <f>SUM(W294,W291)</f>
        <v>41</v>
      </c>
      <c r="X295" s="78">
        <f t="shared" si="74"/>
        <v>47</v>
      </c>
      <c r="Y295" s="14"/>
    </row>
    <row r="296" spans="1:25" x14ac:dyDescent="0.25">
      <c r="C296" s="3"/>
    </row>
    <row r="297" spans="1:25" ht="13.5" thickBot="1" x14ac:dyDescent="0.3">
      <c r="C297" s="3"/>
    </row>
    <row r="298" spans="1:25" ht="15" customHeight="1" x14ac:dyDescent="0.25">
      <c r="A298" s="170" t="s">
        <v>49</v>
      </c>
      <c r="B298" s="171"/>
      <c r="C298" s="171"/>
      <c r="D298" s="149" t="s">
        <v>1</v>
      </c>
      <c r="E298" s="149"/>
      <c r="F298" s="149" t="s">
        <v>2</v>
      </c>
      <c r="G298" s="149"/>
      <c r="H298" s="149" t="s">
        <v>3</v>
      </c>
      <c r="I298" s="149"/>
      <c r="J298" s="149" t="s">
        <v>104</v>
      </c>
      <c r="K298" s="149"/>
      <c r="L298" s="149" t="s">
        <v>5</v>
      </c>
      <c r="M298" s="149"/>
      <c r="N298" s="149" t="s">
        <v>14</v>
      </c>
      <c r="O298" s="149"/>
      <c r="P298" s="149" t="s">
        <v>4</v>
      </c>
      <c r="Q298" s="149"/>
      <c r="R298" s="149" t="s">
        <v>105</v>
      </c>
      <c r="S298" s="149"/>
      <c r="T298" s="149" t="s">
        <v>0</v>
      </c>
      <c r="U298" s="149"/>
      <c r="V298" s="149" t="s">
        <v>12</v>
      </c>
      <c r="W298" s="149"/>
      <c r="X298" s="151" t="s">
        <v>8</v>
      </c>
    </row>
    <row r="299" spans="1:25" ht="13.5" customHeight="1" thickBot="1" x14ac:dyDescent="0.3">
      <c r="A299" s="154" t="s">
        <v>122</v>
      </c>
      <c r="B299" s="155"/>
      <c r="C299" s="155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2"/>
    </row>
    <row r="300" spans="1:25" ht="16.5" customHeight="1" thickBot="1" x14ac:dyDescent="0.35">
      <c r="A300" s="156" t="s">
        <v>50</v>
      </c>
      <c r="B300" s="157"/>
      <c r="C300" s="158"/>
      <c r="D300" s="45" t="s">
        <v>9</v>
      </c>
      <c r="E300" s="46" t="s">
        <v>10</v>
      </c>
      <c r="F300" s="45" t="s">
        <v>9</v>
      </c>
      <c r="G300" s="46" t="s">
        <v>10</v>
      </c>
      <c r="H300" s="45" t="s">
        <v>9</v>
      </c>
      <c r="I300" s="46" t="s">
        <v>10</v>
      </c>
      <c r="J300" s="45" t="s">
        <v>9</v>
      </c>
      <c r="K300" s="46" t="s">
        <v>10</v>
      </c>
      <c r="L300" s="47" t="s">
        <v>9</v>
      </c>
      <c r="M300" s="46" t="s">
        <v>10</v>
      </c>
      <c r="N300" s="45" t="s">
        <v>9</v>
      </c>
      <c r="O300" s="46" t="s">
        <v>10</v>
      </c>
      <c r="P300" s="45" t="s">
        <v>9</v>
      </c>
      <c r="Q300" s="46" t="s">
        <v>10</v>
      </c>
      <c r="R300" s="45" t="s">
        <v>9</v>
      </c>
      <c r="S300" s="46" t="s">
        <v>10</v>
      </c>
      <c r="T300" s="45" t="s">
        <v>9</v>
      </c>
      <c r="U300" s="48" t="s">
        <v>10</v>
      </c>
      <c r="V300" s="45" t="s">
        <v>9</v>
      </c>
      <c r="W300" s="46" t="s">
        <v>10</v>
      </c>
      <c r="X300" s="153"/>
    </row>
    <row r="301" spans="1:25" ht="27" customHeight="1" x14ac:dyDescent="0.25">
      <c r="A301" s="159" t="s">
        <v>46</v>
      </c>
      <c r="B301" s="162" t="s">
        <v>6</v>
      </c>
      <c r="C301" s="8" t="s">
        <v>123</v>
      </c>
      <c r="D301" s="53">
        <v>0</v>
      </c>
      <c r="E301" s="54">
        <v>0</v>
      </c>
      <c r="F301" s="53">
        <v>0</v>
      </c>
      <c r="G301" s="54">
        <v>0</v>
      </c>
      <c r="H301" s="55">
        <v>0</v>
      </c>
      <c r="I301" s="54">
        <v>0</v>
      </c>
      <c r="J301" s="53">
        <v>0</v>
      </c>
      <c r="K301" s="54">
        <v>0</v>
      </c>
      <c r="L301" s="55">
        <v>0</v>
      </c>
      <c r="M301" s="54">
        <v>0</v>
      </c>
      <c r="N301" s="53">
        <v>0</v>
      </c>
      <c r="O301" s="54">
        <v>0</v>
      </c>
      <c r="P301" s="53">
        <v>0</v>
      </c>
      <c r="Q301" s="54">
        <v>0</v>
      </c>
      <c r="R301" s="55">
        <v>0</v>
      </c>
      <c r="S301" s="54">
        <v>0</v>
      </c>
      <c r="T301" s="53">
        <v>0</v>
      </c>
      <c r="U301" s="54">
        <v>0</v>
      </c>
      <c r="V301" s="53">
        <f>SUM(R301,P301,N301,L301,J301,H301,F301,D301, T301)</f>
        <v>0</v>
      </c>
      <c r="W301" s="54">
        <f>SUM(S301,Q301,O301,M301,K301,I301,G301,E301,U301)</f>
        <v>0</v>
      </c>
      <c r="X301" s="54">
        <f>SUM(V301:W301)</f>
        <v>0</v>
      </c>
    </row>
    <row r="302" spans="1:25" ht="27" customHeight="1" x14ac:dyDescent="0.25">
      <c r="A302" s="160"/>
      <c r="B302" s="163"/>
      <c r="C302" s="9" t="s">
        <v>124</v>
      </c>
      <c r="D302" s="56">
        <v>0</v>
      </c>
      <c r="E302" s="57">
        <v>4</v>
      </c>
      <c r="F302" s="56">
        <v>0</v>
      </c>
      <c r="G302" s="57">
        <v>0</v>
      </c>
      <c r="H302" s="58">
        <v>0</v>
      </c>
      <c r="I302" s="57">
        <v>0</v>
      </c>
      <c r="J302" s="56">
        <v>0</v>
      </c>
      <c r="K302" s="57">
        <v>0</v>
      </c>
      <c r="L302" s="58">
        <v>1</v>
      </c>
      <c r="M302" s="57">
        <v>0</v>
      </c>
      <c r="N302" s="56">
        <v>0</v>
      </c>
      <c r="O302" s="57">
        <v>0</v>
      </c>
      <c r="P302" s="56">
        <v>0</v>
      </c>
      <c r="Q302" s="57">
        <v>1</v>
      </c>
      <c r="R302" s="58">
        <v>0</v>
      </c>
      <c r="S302" s="57">
        <v>0</v>
      </c>
      <c r="T302" s="56">
        <v>0</v>
      </c>
      <c r="U302" s="57">
        <v>0</v>
      </c>
      <c r="V302" s="56">
        <f>SUM(R302,P302,N302,L302,J302,H302,F302,D302, T302)</f>
        <v>1</v>
      </c>
      <c r="W302" s="57">
        <f>SUM(S302,Q302,O302,M302,K302,I302,G302,E302,U302)</f>
        <v>5</v>
      </c>
      <c r="X302" s="57">
        <f>SUM(V302:W302)</f>
        <v>6</v>
      </c>
    </row>
    <row r="303" spans="1:25" ht="15" customHeight="1" thickBot="1" x14ac:dyDescent="0.35">
      <c r="A303" s="160"/>
      <c r="B303" s="164"/>
      <c r="C303" s="6" t="s">
        <v>125</v>
      </c>
      <c r="D303" s="60">
        <f t="shared" ref="D303:X303" si="75">SUM(D301:D302)</f>
        <v>0</v>
      </c>
      <c r="E303" s="61">
        <f t="shared" si="75"/>
        <v>4</v>
      </c>
      <c r="F303" s="62">
        <f t="shared" si="75"/>
        <v>0</v>
      </c>
      <c r="G303" s="63">
        <f t="shared" si="75"/>
        <v>0</v>
      </c>
      <c r="H303" s="64">
        <f t="shared" si="75"/>
        <v>0</v>
      </c>
      <c r="I303" s="61">
        <f t="shared" si="75"/>
        <v>0</v>
      </c>
      <c r="J303" s="62">
        <f t="shared" si="75"/>
        <v>0</v>
      </c>
      <c r="K303" s="65">
        <f t="shared" si="75"/>
        <v>0</v>
      </c>
      <c r="L303" s="66">
        <f t="shared" si="75"/>
        <v>1</v>
      </c>
      <c r="M303" s="67">
        <f t="shared" si="75"/>
        <v>0</v>
      </c>
      <c r="N303" s="60">
        <f t="shared" si="75"/>
        <v>0</v>
      </c>
      <c r="O303" s="67">
        <f t="shared" si="75"/>
        <v>0</v>
      </c>
      <c r="P303" s="62">
        <f t="shared" si="75"/>
        <v>0</v>
      </c>
      <c r="Q303" s="65">
        <f t="shared" si="75"/>
        <v>1</v>
      </c>
      <c r="R303" s="60">
        <f t="shared" si="75"/>
        <v>0</v>
      </c>
      <c r="S303" s="61">
        <f t="shared" si="75"/>
        <v>0</v>
      </c>
      <c r="T303" s="62">
        <f t="shared" si="75"/>
        <v>0</v>
      </c>
      <c r="U303" s="65">
        <f t="shared" si="75"/>
        <v>0</v>
      </c>
      <c r="V303" s="74">
        <f t="shared" si="75"/>
        <v>1</v>
      </c>
      <c r="W303" s="75">
        <f t="shared" si="75"/>
        <v>5</v>
      </c>
      <c r="X303" s="76">
        <f t="shared" si="75"/>
        <v>6</v>
      </c>
    </row>
    <row r="304" spans="1:25" ht="27" customHeight="1" x14ac:dyDescent="0.25">
      <c r="A304" s="160"/>
      <c r="B304" s="165" t="s">
        <v>7</v>
      </c>
      <c r="C304" s="8" t="s">
        <v>123</v>
      </c>
      <c r="D304" s="53">
        <v>0</v>
      </c>
      <c r="E304" s="54">
        <v>0</v>
      </c>
      <c r="F304" s="53">
        <v>0</v>
      </c>
      <c r="G304" s="54">
        <v>0</v>
      </c>
      <c r="H304" s="55">
        <v>0</v>
      </c>
      <c r="I304" s="54">
        <v>0</v>
      </c>
      <c r="J304" s="53">
        <v>0</v>
      </c>
      <c r="K304" s="54">
        <v>0</v>
      </c>
      <c r="L304" s="55">
        <v>0</v>
      </c>
      <c r="M304" s="54">
        <v>0</v>
      </c>
      <c r="N304" s="53">
        <v>0</v>
      </c>
      <c r="O304" s="54">
        <v>0</v>
      </c>
      <c r="P304" s="53">
        <v>0</v>
      </c>
      <c r="Q304" s="54">
        <v>0</v>
      </c>
      <c r="R304" s="55">
        <v>0</v>
      </c>
      <c r="S304" s="54">
        <v>0</v>
      </c>
      <c r="T304" s="53">
        <v>0</v>
      </c>
      <c r="U304" s="54">
        <v>0</v>
      </c>
      <c r="V304" s="53">
        <f>SUM(R304,P304,N304,L304,J304,H304,F304,D304, T304)</f>
        <v>0</v>
      </c>
      <c r="W304" s="54">
        <f>SUM(S304,Q304,O304,M304,K304,I304,G304,E304,U304)</f>
        <v>0</v>
      </c>
      <c r="X304" s="54">
        <f>SUM(V304:W304)</f>
        <v>0</v>
      </c>
    </row>
    <row r="305" spans="1:25" ht="27" customHeight="1" x14ac:dyDescent="0.25">
      <c r="A305" s="160"/>
      <c r="B305" s="166"/>
      <c r="C305" s="10" t="s">
        <v>124</v>
      </c>
      <c r="D305" s="71">
        <v>0</v>
      </c>
      <c r="E305" s="72">
        <v>1</v>
      </c>
      <c r="F305" s="71">
        <v>0</v>
      </c>
      <c r="G305" s="72">
        <v>0</v>
      </c>
      <c r="H305" s="73">
        <v>0</v>
      </c>
      <c r="I305" s="72">
        <v>0</v>
      </c>
      <c r="J305" s="71">
        <v>0</v>
      </c>
      <c r="K305" s="72">
        <v>0</v>
      </c>
      <c r="L305" s="73">
        <v>0</v>
      </c>
      <c r="M305" s="72">
        <v>0</v>
      </c>
      <c r="N305" s="71">
        <v>0</v>
      </c>
      <c r="O305" s="72">
        <v>0</v>
      </c>
      <c r="P305" s="71">
        <v>0</v>
      </c>
      <c r="Q305" s="72">
        <v>0</v>
      </c>
      <c r="R305" s="73">
        <v>0</v>
      </c>
      <c r="S305" s="72">
        <v>0</v>
      </c>
      <c r="T305" s="71">
        <v>0</v>
      </c>
      <c r="U305" s="72">
        <v>0</v>
      </c>
      <c r="V305" s="56">
        <f>SUM(R305,P305,N305,L305,J305,H305,F305,D305, T305)</f>
        <v>0</v>
      </c>
      <c r="W305" s="57">
        <f>SUM(S305,Q305,O305,M305,K305,I305,G305,E305,U305)</f>
        <v>1</v>
      </c>
      <c r="X305" s="57">
        <f>SUM(V305:W305)</f>
        <v>1</v>
      </c>
    </row>
    <row r="306" spans="1:25" ht="15" customHeight="1" thickBot="1" x14ac:dyDescent="0.35">
      <c r="A306" s="161"/>
      <c r="B306" s="167"/>
      <c r="C306" s="7" t="s">
        <v>11</v>
      </c>
      <c r="D306" s="60">
        <f t="shared" ref="D306:X306" si="76">SUM(D304:D305)</f>
        <v>0</v>
      </c>
      <c r="E306" s="61">
        <f t="shared" si="76"/>
        <v>1</v>
      </c>
      <c r="F306" s="62">
        <f t="shared" si="76"/>
        <v>0</v>
      </c>
      <c r="G306" s="63">
        <f t="shared" si="76"/>
        <v>0</v>
      </c>
      <c r="H306" s="64">
        <f t="shared" si="76"/>
        <v>0</v>
      </c>
      <c r="I306" s="61">
        <f t="shared" si="76"/>
        <v>0</v>
      </c>
      <c r="J306" s="62">
        <f t="shared" si="76"/>
        <v>0</v>
      </c>
      <c r="K306" s="65">
        <f t="shared" si="76"/>
        <v>0</v>
      </c>
      <c r="L306" s="66">
        <f t="shared" si="76"/>
        <v>0</v>
      </c>
      <c r="M306" s="67">
        <f t="shared" si="76"/>
        <v>0</v>
      </c>
      <c r="N306" s="60">
        <f t="shared" si="76"/>
        <v>0</v>
      </c>
      <c r="O306" s="67">
        <f t="shared" si="76"/>
        <v>0</v>
      </c>
      <c r="P306" s="62">
        <f t="shared" si="76"/>
        <v>0</v>
      </c>
      <c r="Q306" s="65">
        <f t="shared" si="76"/>
        <v>0</v>
      </c>
      <c r="R306" s="60">
        <f t="shared" si="76"/>
        <v>0</v>
      </c>
      <c r="S306" s="61">
        <f t="shared" si="76"/>
        <v>0</v>
      </c>
      <c r="T306" s="62">
        <f t="shared" si="76"/>
        <v>0</v>
      </c>
      <c r="U306" s="65">
        <f t="shared" si="76"/>
        <v>0</v>
      </c>
      <c r="V306" s="74">
        <f t="shared" si="76"/>
        <v>0</v>
      </c>
      <c r="W306" s="75">
        <f t="shared" si="76"/>
        <v>1</v>
      </c>
      <c r="X306" s="76">
        <f t="shared" si="76"/>
        <v>1</v>
      </c>
    </row>
    <row r="307" spans="1:25" ht="15" customHeight="1" thickBot="1" x14ac:dyDescent="0.35">
      <c r="A307" s="168" t="s">
        <v>12</v>
      </c>
      <c r="B307" s="169"/>
      <c r="C307" s="169"/>
      <c r="D307" s="77">
        <f t="shared" ref="D307:X307" si="77">SUM(D306,D303)</f>
        <v>0</v>
      </c>
      <c r="E307" s="78">
        <f t="shared" si="77"/>
        <v>5</v>
      </c>
      <c r="F307" s="77">
        <f t="shared" si="77"/>
        <v>0</v>
      </c>
      <c r="G307" s="78">
        <f t="shared" si="77"/>
        <v>0</v>
      </c>
      <c r="H307" s="79">
        <f t="shared" si="77"/>
        <v>0</v>
      </c>
      <c r="I307" s="78">
        <f t="shared" si="77"/>
        <v>0</v>
      </c>
      <c r="J307" s="77">
        <f t="shared" si="77"/>
        <v>0</v>
      </c>
      <c r="K307" s="78">
        <f t="shared" si="77"/>
        <v>0</v>
      </c>
      <c r="L307" s="79">
        <f t="shared" si="77"/>
        <v>1</v>
      </c>
      <c r="M307" s="78">
        <f t="shared" si="77"/>
        <v>0</v>
      </c>
      <c r="N307" s="77">
        <f t="shared" si="77"/>
        <v>0</v>
      </c>
      <c r="O307" s="78">
        <f t="shared" si="77"/>
        <v>0</v>
      </c>
      <c r="P307" s="77">
        <f t="shared" si="77"/>
        <v>0</v>
      </c>
      <c r="Q307" s="78">
        <f t="shared" si="77"/>
        <v>1</v>
      </c>
      <c r="R307" s="79">
        <f t="shared" si="77"/>
        <v>0</v>
      </c>
      <c r="S307" s="78">
        <f t="shared" si="77"/>
        <v>0</v>
      </c>
      <c r="T307" s="77">
        <f t="shared" si="77"/>
        <v>0</v>
      </c>
      <c r="U307" s="78">
        <f t="shared" si="77"/>
        <v>0</v>
      </c>
      <c r="V307" s="77">
        <f t="shared" si="77"/>
        <v>1</v>
      </c>
      <c r="W307" s="78">
        <f t="shared" si="77"/>
        <v>6</v>
      </c>
      <c r="X307" s="78">
        <f t="shared" si="77"/>
        <v>7</v>
      </c>
      <c r="Y307" s="14"/>
    </row>
    <row r="308" spans="1:25" customFormat="1" ht="15" customHeight="1" thickBot="1" x14ac:dyDescent="0.4">
      <c r="B308" s="1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</row>
    <row r="309" spans="1:25" ht="15" customHeight="1" x14ac:dyDescent="0.25">
      <c r="A309" s="170" t="s">
        <v>51</v>
      </c>
      <c r="B309" s="171"/>
      <c r="C309" s="171"/>
      <c r="D309" s="149" t="s">
        <v>1</v>
      </c>
      <c r="E309" s="149"/>
      <c r="F309" s="149" t="s">
        <v>2</v>
      </c>
      <c r="G309" s="149"/>
      <c r="H309" s="149" t="s">
        <v>3</v>
      </c>
      <c r="I309" s="149"/>
      <c r="J309" s="149" t="s">
        <v>104</v>
      </c>
      <c r="K309" s="149"/>
      <c r="L309" s="149" t="s">
        <v>5</v>
      </c>
      <c r="M309" s="149"/>
      <c r="N309" s="149" t="s">
        <v>14</v>
      </c>
      <c r="O309" s="149"/>
      <c r="P309" s="149" t="s">
        <v>4</v>
      </c>
      <c r="Q309" s="149"/>
      <c r="R309" s="149" t="s">
        <v>105</v>
      </c>
      <c r="S309" s="149"/>
      <c r="T309" s="149" t="s">
        <v>0</v>
      </c>
      <c r="U309" s="149"/>
      <c r="V309" s="149" t="s">
        <v>12</v>
      </c>
      <c r="W309" s="149"/>
      <c r="X309" s="151" t="s">
        <v>8</v>
      </c>
    </row>
    <row r="310" spans="1:25" ht="13.5" customHeight="1" thickBot="1" x14ac:dyDescent="0.3">
      <c r="A310" s="154" t="s">
        <v>122</v>
      </c>
      <c r="B310" s="155"/>
      <c r="C310" s="155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2"/>
    </row>
    <row r="311" spans="1:25" ht="16.5" customHeight="1" thickBot="1" x14ac:dyDescent="0.35">
      <c r="A311" s="156" t="s">
        <v>106</v>
      </c>
      <c r="B311" s="157"/>
      <c r="C311" s="158"/>
      <c r="D311" s="45" t="s">
        <v>9</v>
      </c>
      <c r="E311" s="46" t="s">
        <v>10</v>
      </c>
      <c r="F311" s="45" t="s">
        <v>9</v>
      </c>
      <c r="G311" s="46" t="s">
        <v>10</v>
      </c>
      <c r="H311" s="45" t="s">
        <v>9</v>
      </c>
      <c r="I311" s="46" t="s">
        <v>10</v>
      </c>
      <c r="J311" s="45" t="s">
        <v>9</v>
      </c>
      <c r="K311" s="46" t="s">
        <v>10</v>
      </c>
      <c r="L311" s="47" t="s">
        <v>9</v>
      </c>
      <c r="M311" s="46" t="s">
        <v>10</v>
      </c>
      <c r="N311" s="45" t="s">
        <v>9</v>
      </c>
      <c r="O311" s="46" t="s">
        <v>10</v>
      </c>
      <c r="P311" s="45" t="s">
        <v>9</v>
      </c>
      <c r="Q311" s="46" t="s">
        <v>10</v>
      </c>
      <c r="R311" s="45" t="s">
        <v>9</v>
      </c>
      <c r="S311" s="46" t="s">
        <v>10</v>
      </c>
      <c r="T311" s="45" t="s">
        <v>9</v>
      </c>
      <c r="U311" s="48" t="s">
        <v>10</v>
      </c>
      <c r="V311" s="45" t="s">
        <v>9</v>
      </c>
      <c r="W311" s="46" t="s">
        <v>10</v>
      </c>
      <c r="X311" s="153"/>
    </row>
    <row r="312" spans="1:25" ht="27" customHeight="1" x14ac:dyDescent="0.25">
      <c r="A312" s="229" t="s">
        <v>54</v>
      </c>
      <c r="B312" s="211" t="s">
        <v>6</v>
      </c>
      <c r="C312" s="9" t="s">
        <v>123</v>
      </c>
      <c r="D312" s="56">
        <v>1</v>
      </c>
      <c r="E312" s="57">
        <v>1</v>
      </c>
      <c r="F312" s="56">
        <v>0</v>
      </c>
      <c r="G312" s="57">
        <v>0</v>
      </c>
      <c r="H312" s="58">
        <v>0</v>
      </c>
      <c r="I312" s="57">
        <v>0</v>
      </c>
      <c r="J312" s="56">
        <v>0</v>
      </c>
      <c r="K312" s="57">
        <v>0</v>
      </c>
      <c r="L312" s="58">
        <v>0</v>
      </c>
      <c r="M312" s="57">
        <v>0</v>
      </c>
      <c r="N312" s="56">
        <v>0</v>
      </c>
      <c r="O312" s="57">
        <v>0</v>
      </c>
      <c r="P312" s="56">
        <v>0</v>
      </c>
      <c r="Q312" s="57">
        <v>0</v>
      </c>
      <c r="R312" s="58">
        <v>2</v>
      </c>
      <c r="S312" s="57">
        <v>0</v>
      </c>
      <c r="T312" s="56">
        <v>0</v>
      </c>
      <c r="U312" s="57">
        <v>0</v>
      </c>
      <c r="V312" s="59">
        <f>SUM(R312,P312,N312,L312,J312,H312,F312,D312, T312)</f>
        <v>3</v>
      </c>
      <c r="W312" s="57">
        <f>SUM(S312,Q312,O312,M312,K312,I312,G312,E312,U312)</f>
        <v>1</v>
      </c>
      <c r="X312" s="57">
        <f>SUM(V312:W312)</f>
        <v>4</v>
      </c>
    </row>
    <row r="313" spans="1:25" ht="27" customHeight="1" x14ac:dyDescent="0.25">
      <c r="A313" s="230"/>
      <c r="B313" s="212"/>
      <c r="C313" s="9" t="s">
        <v>124</v>
      </c>
      <c r="D313" s="56">
        <v>2</v>
      </c>
      <c r="E313" s="57">
        <v>2</v>
      </c>
      <c r="F313" s="56">
        <v>0</v>
      </c>
      <c r="G313" s="57">
        <v>0</v>
      </c>
      <c r="H313" s="58">
        <v>0</v>
      </c>
      <c r="I313" s="57">
        <v>0</v>
      </c>
      <c r="J313" s="56">
        <v>0</v>
      </c>
      <c r="K313" s="57">
        <v>0</v>
      </c>
      <c r="L313" s="58">
        <v>0</v>
      </c>
      <c r="M313" s="57">
        <v>1</v>
      </c>
      <c r="N313" s="56">
        <v>0</v>
      </c>
      <c r="O313" s="57">
        <v>0</v>
      </c>
      <c r="P313" s="56">
        <v>0</v>
      </c>
      <c r="Q313" s="57">
        <v>0</v>
      </c>
      <c r="R313" s="58">
        <v>2</v>
      </c>
      <c r="S313" s="57">
        <v>4</v>
      </c>
      <c r="T313" s="56">
        <v>0</v>
      </c>
      <c r="U313" s="57">
        <v>0</v>
      </c>
      <c r="V313" s="59">
        <f>SUM(R313,P313,N313,L313,J313,H313,F313,D313, T313)</f>
        <v>4</v>
      </c>
      <c r="W313" s="57">
        <f>SUM(S313,Q313,O313,M313,K313,I313,G313,E313,U313)</f>
        <v>7</v>
      </c>
      <c r="X313" s="57">
        <f>SUM(V313:W313)</f>
        <v>11</v>
      </c>
    </row>
    <row r="314" spans="1:25" ht="15" customHeight="1" thickBot="1" x14ac:dyDescent="0.35">
      <c r="A314" s="230"/>
      <c r="B314" s="213"/>
      <c r="C314" s="6" t="s">
        <v>125</v>
      </c>
      <c r="D314" s="60">
        <f t="shared" ref="D314:X314" si="78">SUM(D312:D313)</f>
        <v>3</v>
      </c>
      <c r="E314" s="61">
        <f t="shared" si="78"/>
        <v>3</v>
      </c>
      <c r="F314" s="62">
        <f t="shared" si="78"/>
        <v>0</v>
      </c>
      <c r="G314" s="63">
        <f t="shared" si="78"/>
        <v>0</v>
      </c>
      <c r="H314" s="64">
        <f t="shared" si="78"/>
        <v>0</v>
      </c>
      <c r="I314" s="61">
        <f t="shared" si="78"/>
        <v>0</v>
      </c>
      <c r="J314" s="62">
        <f t="shared" si="78"/>
        <v>0</v>
      </c>
      <c r="K314" s="65">
        <f t="shared" si="78"/>
        <v>0</v>
      </c>
      <c r="L314" s="66">
        <f t="shared" si="78"/>
        <v>0</v>
      </c>
      <c r="M314" s="67">
        <f t="shared" si="78"/>
        <v>1</v>
      </c>
      <c r="N314" s="60">
        <f t="shared" si="78"/>
        <v>0</v>
      </c>
      <c r="O314" s="67">
        <f t="shared" si="78"/>
        <v>0</v>
      </c>
      <c r="P314" s="62">
        <f t="shared" si="78"/>
        <v>0</v>
      </c>
      <c r="Q314" s="65">
        <f t="shared" si="78"/>
        <v>0</v>
      </c>
      <c r="R314" s="60">
        <f t="shared" si="78"/>
        <v>4</v>
      </c>
      <c r="S314" s="61">
        <f t="shared" si="78"/>
        <v>4</v>
      </c>
      <c r="T314" s="62">
        <f t="shared" si="78"/>
        <v>0</v>
      </c>
      <c r="U314" s="65">
        <f t="shared" si="78"/>
        <v>0</v>
      </c>
      <c r="V314" s="60">
        <f t="shared" si="78"/>
        <v>7</v>
      </c>
      <c r="W314" s="61">
        <f t="shared" si="78"/>
        <v>8</v>
      </c>
      <c r="X314" s="84">
        <f t="shared" si="78"/>
        <v>15</v>
      </c>
    </row>
    <row r="315" spans="1:25" ht="27" customHeight="1" x14ac:dyDescent="0.25">
      <c r="A315" s="230"/>
      <c r="B315" s="205" t="s">
        <v>7</v>
      </c>
      <c r="C315" s="9" t="s">
        <v>123</v>
      </c>
      <c r="D315" s="56">
        <v>0</v>
      </c>
      <c r="E315" s="57">
        <v>0</v>
      </c>
      <c r="F315" s="56">
        <v>0</v>
      </c>
      <c r="G315" s="57">
        <v>0</v>
      </c>
      <c r="H315" s="58">
        <v>0</v>
      </c>
      <c r="I315" s="57">
        <v>0</v>
      </c>
      <c r="J315" s="56">
        <v>0</v>
      </c>
      <c r="K315" s="57">
        <v>0</v>
      </c>
      <c r="L315" s="58">
        <v>0</v>
      </c>
      <c r="M315" s="57">
        <v>0</v>
      </c>
      <c r="N315" s="56">
        <v>0</v>
      </c>
      <c r="O315" s="57">
        <v>0</v>
      </c>
      <c r="P315" s="56">
        <v>0</v>
      </c>
      <c r="Q315" s="57">
        <v>0</v>
      </c>
      <c r="R315" s="58">
        <v>0</v>
      </c>
      <c r="S315" s="57">
        <v>0</v>
      </c>
      <c r="T315" s="56">
        <v>0</v>
      </c>
      <c r="U315" s="57">
        <v>0</v>
      </c>
      <c r="V315" s="96">
        <f>SUM(R315,P315,N315,L315,J315,H315,F315,D315, T315)</f>
        <v>0</v>
      </c>
      <c r="W315" s="87">
        <f>SUM(S315,Q315,O315,M315,K315,I315,G315,E315,U315)</f>
        <v>0</v>
      </c>
      <c r="X315" s="87">
        <f>SUM(V315:W315)</f>
        <v>0</v>
      </c>
    </row>
    <row r="316" spans="1:25" ht="27" customHeight="1" x14ac:dyDescent="0.25">
      <c r="A316" s="230"/>
      <c r="B316" s="206"/>
      <c r="C316" s="9" t="s">
        <v>124</v>
      </c>
      <c r="D316" s="56">
        <v>0</v>
      </c>
      <c r="E316" s="57">
        <v>0</v>
      </c>
      <c r="F316" s="56">
        <v>0</v>
      </c>
      <c r="G316" s="57">
        <v>0</v>
      </c>
      <c r="H316" s="58">
        <v>0</v>
      </c>
      <c r="I316" s="57">
        <v>0</v>
      </c>
      <c r="J316" s="56">
        <v>0</v>
      </c>
      <c r="K316" s="57">
        <v>0</v>
      </c>
      <c r="L316" s="58">
        <v>1</v>
      </c>
      <c r="M316" s="57">
        <v>0</v>
      </c>
      <c r="N316" s="56">
        <v>0</v>
      </c>
      <c r="O316" s="57">
        <v>0</v>
      </c>
      <c r="P316" s="56">
        <v>0</v>
      </c>
      <c r="Q316" s="57">
        <v>0</v>
      </c>
      <c r="R316" s="58">
        <v>0</v>
      </c>
      <c r="S316" s="57">
        <v>0</v>
      </c>
      <c r="T316" s="56">
        <v>0</v>
      </c>
      <c r="U316" s="57">
        <v>0</v>
      </c>
      <c r="V316" s="59">
        <f>SUM(R316,P316,N316,L316,J316,H316,F316,D316, T316)</f>
        <v>1</v>
      </c>
      <c r="W316" s="57">
        <f>SUM(S316,Q316,O316,M316,K316,I316,G316,E316,U316)</f>
        <v>0</v>
      </c>
      <c r="X316" s="57">
        <f>SUM(V316:W316)</f>
        <v>1</v>
      </c>
    </row>
    <row r="317" spans="1:25" ht="15" customHeight="1" thickBot="1" x14ac:dyDescent="0.35">
      <c r="A317" s="231"/>
      <c r="B317" s="207"/>
      <c r="C317" s="6" t="s">
        <v>11</v>
      </c>
      <c r="D317" s="60">
        <f t="shared" ref="D317:X317" si="79">SUM(D315:D316)</f>
        <v>0</v>
      </c>
      <c r="E317" s="61">
        <f t="shared" si="79"/>
        <v>0</v>
      </c>
      <c r="F317" s="62">
        <f t="shared" si="79"/>
        <v>0</v>
      </c>
      <c r="G317" s="63">
        <f t="shared" si="79"/>
        <v>0</v>
      </c>
      <c r="H317" s="64">
        <f t="shared" si="79"/>
        <v>0</v>
      </c>
      <c r="I317" s="61">
        <f t="shared" si="79"/>
        <v>0</v>
      </c>
      <c r="J317" s="62">
        <f t="shared" si="79"/>
        <v>0</v>
      </c>
      <c r="K317" s="65">
        <f t="shared" si="79"/>
        <v>0</v>
      </c>
      <c r="L317" s="66">
        <f t="shared" si="79"/>
        <v>1</v>
      </c>
      <c r="M317" s="67">
        <f t="shared" si="79"/>
        <v>0</v>
      </c>
      <c r="N317" s="60">
        <f t="shared" si="79"/>
        <v>0</v>
      </c>
      <c r="O317" s="67">
        <f t="shared" si="79"/>
        <v>0</v>
      </c>
      <c r="P317" s="62">
        <f t="shared" si="79"/>
        <v>0</v>
      </c>
      <c r="Q317" s="65">
        <f t="shared" si="79"/>
        <v>0</v>
      </c>
      <c r="R317" s="60">
        <f t="shared" si="79"/>
        <v>0</v>
      </c>
      <c r="S317" s="61">
        <f t="shared" si="79"/>
        <v>0</v>
      </c>
      <c r="T317" s="62">
        <f t="shared" si="79"/>
        <v>0</v>
      </c>
      <c r="U317" s="65">
        <f t="shared" si="79"/>
        <v>0</v>
      </c>
      <c r="V317" s="68">
        <f t="shared" si="79"/>
        <v>1</v>
      </c>
      <c r="W317" s="69">
        <f t="shared" si="79"/>
        <v>0</v>
      </c>
      <c r="X317" s="70">
        <f t="shared" si="79"/>
        <v>1</v>
      </c>
    </row>
    <row r="318" spans="1:25" ht="14.25" customHeight="1" thickBot="1" x14ac:dyDescent="0.35">
      <c r="A318" s="168" t="s">
        <v>12</v>
      </c>
      <c r="B318" s="169"/>
      <c r="C318" s="198"/>
      <c r="D318" s="77">
        <f t="shared" ref="D318:W318" si="80">SUM(D317,D314)</f>
        <v>3</v>
      </c>
      <c r="E318" s="78">
        <f t="shared" si="80"/>
        <v>3</v>
      </c>
      <c r="F318" s="77">
        <f t="shared" si="80"/>
        <v>0</v>
      </c>
      <c r="G318" s="78">
        <f t="shared" si="80"/>
        <v>0</v>
      </c>
      <c r="H318" s="79">
        <f t="shared" si="80"/>
        <v>0</v>
      </c>
      <c r="I318" s="78">
        <f t="shared" si="80"/>
        <v>0</v>
      </c>
      <c r="J318" s="77">
        <f t="shared" si="80"/>
        <v>0</v>
      </c>
      <c r="K318" s="78">
        <f t="shared" si="80"/>
        <v>0</v>
      </c>
      <c r="L318" s="79">
        <f t="shared" si="80"/>
        <v>1</v>
      </c>
      <c r="M318" s="78">
        <f t="shared" si="80"/>
        <v>1</v>
      </c>
      <c r="N318" s="77">
        <f t="shared" si="80"/>
        <v>0</v>
      </c>
      <c r="O318" s="78">
        <f t="shared" si="80"/>
        <v>0</v>
      </c>
      <c r="P318" s="77">
        <f t="shared" si="80"/>
        <v>0</v>
      </c>
      <c r="Q318" s="78">
        <f t="shared" si="80"/>
        <v>0</v>
      </c>
      <c r="R318" s="79">
        <f t="shared" si="80"/>
        <v>4</v>
      </c>
      <c r="S318" s="78">
        <f t="shared" si="80"/>
        <v>4</v>
      </c>
      <c r="T318" s="77">
        <f t="shared" si="80"/>
        <v>0</v>
      </c>
      <c r="U318" s="78">
        <f t="shared" si="80"/>
        <v>0</v>
      </c>
      <c r="V318" s="77">
        <f t="shared" si="80"/>
        <v>8</v>
      </c>
      <c r="W318" s="78">
        <f t="shared" si="80"/>
        <v>8</v>
      </c>
      <c r="X318" s="78">
        <f>SUM(X314,X317)</f>
        <v>16</v>
      </c>
      <c r="Y318" s="14"/>
    </row>
    <row r="319" spans="1:25" x14ac:dyDescent="0.25">
      <c r="C319" s="3"/>
    </row>
    <row r="320" spans="1:25" ht="13.5" thickBot="1" x14ac:dyDescent="0.3">
      <c r="C320" s="3"/>
    </row>
    <row r="321" spans="1:25" ht="15" customHeight="1" x14ac:dyDescent="0.25">
      <c r="A321" s="170" t="s">
        <v>52</v>
      </c>
      <c r="B321" s="171"/>
      <c r="C321" s="171"/>
      <c r="D321" s="149" t="s">
        <v>1</v>
      </c>
      <c r="E321" s="149"/>
      <c r="F321" s="149" t="s">
        <v>2</v>
      </c>
      <c r="G321" s="149"/>
      <c r="H321" s="149" t="s">
        <v>3</v>
      </c>
      <c r="I321" s="149"/>
      <c r="J321" s="149" t="s">
        <v>104</v>
      </c>
      <c r="K321" s="149"/>
      <c r="L321" s="149" t="s">
        <v>5</v>
      </c>
      <c r="M321" s="149"/>
      <c r="N321" s="149" t="s">
        <v>14</v>
      </c>
      <c r="O321" s="149"/>
      <c r="P321" s="149" t="s">
        <v>4</v>
      </c>
      <c r="Q321" s="149"/>
      <c r="R321" s="149" t="s">
        <v>105</v>
      </c>
      <c r="S321" s="149"/>
      <c r="T321" s="149" t="s">
        <v>0</v>
      </c>
      <c r="U321" s="149"/>
      <c r="V321" s="149" t="s">
        <v>12</v>
      </c>
      <c r="W321" s="149"/>
      <c r="X321" s="151" t="s">
        <v>8</v>
      </c>
    </row>
    <row r="322" spans="1:25" ht="13.5" customHeight="1" thickBot="1" x14ac:dyDescent="0.3">
      <c r="A322" s="154" t="s">
        <v>122</v>
      </c>
      <c r="B322" s="155"/>
      <c r="C322" s="155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2"/>
    </row>
    <row r="323" spans="1:25" ht="16.5" customHeight="1" thickBot="1" x14ac:dyDescent="0.35">
      <c r="A323" s="156" t="s">
        <v>53</v>
      </c>
      <c r="B323" s="157"/>
      <c r="C323" s="158"/>
      <c r="D323" s="45" t="s">
        <v>9</v>
      </c>
      <c r="E323" s="46" t="s">
        <v>10</v>
      </c>
      <c r="F323" s="45" t="s">
        <v>9</v>
      </c>
      <c r="G323" s="46" t="s">
        <v>10</v>
      </c>
      <c r="H323" s="45" t="s">
        <v>9</v>
      </c>
      <c r="I323" s="46" t="s">
        <v>10</v>
      </c>
      <c r="J323" s="45" t="s">
        <v>9</v>
      </c>
      <c r="K323" s="46" t="s">
        <v>10</v>
      </c>
      <c r="L323" s="47" t="s">
        <v>9</v>
      </c>
      <c r="M323" s="46" t="s">
        <v>10</v>
      </c>
      <c r="N323" s="45" t="s">
        <v>9</v>
      </c>
      <c r="O323" s="46" t="s">
        <v>10</v>
      </c>
      <c r="P323" s="45" t="s">
        <v>9</v>
      </c>
      <c r="Q323" s="46" t="s">
        <v>10</v>
      </c>
      <c r="R323" s="45" t="s">
        <v>9</v>
      </c>
      <c r="S323" s="46" t="s">
        <v>10</v>
      </c>
      <c r="T323" s="45" t="s">
        <v>9</v>
      </c>
      <c r="U323" s="48" t="s">
        <v>10</v>
      </c>
      <c r="V323" s="45" t="s">
        <v>9</v>
      </c>
      <c r="W323" s="46" t="s">
        <v>10</v>
      </c>
      <c r="X323" s="153"/>
    </row>
    <row r="324" spans="1:25" ht="27" customHeight="1" x14ac:dyDescent="0.25">
      <c r="A324" s="208" t="s">
        <v>54</v>
      </c>
      <c r="B324" s="211" t="s">
        <v>6</v>
      </c>
      <c r="C324" s="9" t="s">
        <v>123</v>
      </c>
      <c r="D324" s="56">
        <v>0</v>
      </c>
      <c r="E324" s="57">
        <v>1</v>
      </c>
      <c r="F324" s="56">
        <v>0</v>
      </c>
      <c r="G324" s="57">
        <v>0</v>
      </c>
      <c r="H324" s="58">
        <v>0</v>
      </c>
      <c r="I324" s="57">
        <v>0</v>
      </c>
      <c r="J324" s="56">
        <v>0</v>
      </c>
      <c r="K324" s="57">
        <v>0</v>
      </c>
      <c r="L324" s="58">
        <v>1</v>
      </c>
      <c r="M324" s="57">
        <v>0</v>
      </c>
      <c r="N324" s="56">
        <v>0</v>
      </c>
      <c r="O324" s="57">
        <v>0</v>
      </c>
      <c r="P324" s="56">
        <v>0</v>
      </c>
      <c r="Q324" s="57">
        <v>0</v>
      </c>
      <c r="R324" s="58">
        <v>0</v>
      </c>
      <c r="S324" s="57">
        <v>0</v>
      </c>
      <c r="T324" s="56">
        <v>0</v>
      </c>
      <c r="U324" s="57">
        <v>0</v>
      </c>
      <c r="V324" s="59">
        <f>SUM(R324,P324,N324,L324,J324,H324,F324,D324, T324)</f>
        <v>1</v>
      </c>
      <c r="W324" s="57">
        <f>SUM(S324,Q324,O324,M324,K324,I324,G324,E324,U324)</f>
        <v>1</v>
      </c>
      <c r="X324" s="57">
        <f>SUM(V324:W324)</f>
        <v>2</v>
      </c>
    </row>
    <row r="325" spans="1:25" ht="27" customHeight="1" x14ac:dyDescent="0.25">
      <c r="A325" s="209"/>
      <c r="B325" s="212"/>
      <c r="C325" s="9" t="s">
        <v>124</v>
      </c>
      <c r="D325" s="56">
        <v>0</v>
      </c>
      <c r="E325" s="57">
        <v>0</v>
      </c>
      <c r="F325" s="56">
        <v>0</v>
      </c>
      <c r="G325" s="57">
        <v>0</v>
      </c>
      <c r="H325" s="58">
        <v>0</v>
      </c>
      <c r="I325" s="57">
        <v>0</v>
      </c>
      <c r="J325" s="56">
        <v>0</v>
      </c>
      <c r="K325" s="57">
        <v>0</v>
      </c>
      <c r="L325" s="58">
        <v>0</v>
      </c>
      <c r="M325" s="57">
        <v>0</v>
      </c>
      <c r="N325" s="56">
        <v>0</v>
      </c>
      <c r="O325" s="57">
        <v>0</v>
      </c>
      <c r="P325" s="56">
        <v>0</v>
      </c>
      <c r="Q325" s="57">
        <v>0</v>
      </c>
      <c r="R325" s="58">
        <v>0</v>
      </c>
      <c r="S325" s="57">
        <v>0</v>
      </c>
      <c r="T325" s="56">
        <v>0</v>
      </c>
      <c r="U325" s="57">
        <v>0</v>
      </c>
      <c r="V325" s="59">
        <f>SUM(R325,P325,N325,L325,J325,H325,F325,D325, T325)</f>
        <v>0</v>
      </c>
      <c r="W325" s="57">
        <f>SUM(S325,Q325,O325,M325,K325,I325,G325,E325,U325)</f>
        <v>0</v>
      </c>
      <c r="X325" s="57">
        <f>SUM(V325:W325)</f>
        <v>0</v>
      </c>
    </row>
    <row r="326" spans="1:25" ht="15" customHeight="1" thickBot="1" x14ac:dyDescent="0.35">
      <c r="A326" s="209"/>
      <c r="B326" s="213"/>
      <c r="C326" s="6" t="s">
        <v>125</v>
      </c>
      <c r="D326" s="60">
        <f t="shared" ref="D326:X326" si="81">SUM(D324:D325)</f>
        <v>0</v>
      </c>
      <c r="E326" s="61">
        <f t="shared" si="81"/>
        <v>1</v>
      </c>
      <c r="F326" s="62">
        <f t="shared" si="81"/>
        <v>0</v>
      </c>
      <c r="G326" s="63">
        <f t="shared" si="81"/>
        <v>0</v>
      </c>
      <c r="H326" s="64">
        <f t="shared" si="81"/>
        <v>0</v>
      </c>
      <c r="I326" s="61">
        <f t="shared" si="81"/>
        <v>0</v>
      </c>
      <c r="J326" s="62">
        <f t="shared" si="81"/>
        <v>0</v>
      </c>
      <c r="K326" s="65">
        <f t="shared" si="81"/>
        <v>0</v>
      </c>
      <c r="L326" s="66">
        <f t="shared" si="81"/>
        <v>1</v>
      </c>
      <c r="M326" s="67">
        <f t="shared" si="81"/>
        <v>0</v>
      </c>
      <c r="N326" s="60">
        <f t="shared" si="81"/>
        <v>0</v>
      </c>
      <c r="O326" s="67">
        <f t="shared" si="81"/>
        <v>0</v>
      </c>
      <c r="P326" s="62">
        <f t="shared" si="81"/>
        <v>0</v>
      </c>
      <c r="Q326" s="65">
        <f t="shared" si="81"/>
        <v>0</v>
      </c>
      <c r="R326" s="60">
        <f t="shared" si="81"/>
        <v>0</v>
      </c>
      <c r="S326" s="61">
        <f t="shared" si="81"/>
        <v>0</v>
      </c>
      <c r="T326" s="62">
        <f t="shared" si="81"/>
        <v>0</v>
      </c>
      <c r="U326" s="65">
        <f t="shared" si="81"/>
        <v>0</v>
      </c>
      <c r="V326" s="60">
        <f t="shared" si="81"/>
        <v>1</v>
      </c>
      <c r="W326" s="61">
        <f t="shared" si="81"/>
        <v>1</v>
      </c>
      <c r="X326" s="84">
        <f t="shared" si="81"/>
        <v>2</v>
      </c>
    </row>
    <row r="327" spans="1:25" ht="27" customHeight="1" x14ac:dyDescent="0.25">
      <c r="A327" s="209"/>
      <c r="B327" s="205" t="s">
        <v>7</v>
      </c>
      <c r="C327" s="9" t="s">
        <v>123</v>
      </c>
      <c r="D327" s="56">
        <v>0</v>
      </c>
      <c r="E327" s="57">
        <v>0</v>
      </c>
      <c r="F327" s="56">
        <v>0</v>
      </c>
      <c r="G327" s="57">
        <v>0</v>
      </c>
      <c r="H327" s="58">
        <v>0</v>
      </c>
      <c r="I327" s="57">
        <v>0</v>
      </c>
      <c r="J327" s="56">
        <v>0</v>
      </c>
      <c r="K327" s="57">
        <v>0</v>
      </c>
      <c r="L327" s="58">
        <v>0</v>
      </c>
      <c r="M327" s="57">
        <v>0</v>
      </c>
      <c r="N327" s="56">
        <v>0</v>
      </c>
      <c r="O327" s="57">
        <v>0</v>
      </c>
      <c r="P327" s="56">
        <v>0</v>
      </c>
      <c r="Q327" s="57">
        <v>0</v>
      </c>
      <c r="R327" s="58">
        <v>0</v>
      </c>
      <c r="S327" s="57">
        <v>0</v>
      </c>
      <c r="T327" s="56">
        <v>0</v>
      </c>
      <c r="U327" s="57">
        <v>0</v>
      </c>
      <c r="V327" s="96">
        <f>SUM(R327,P327,N327,L327,J327,H327,F327,D327, T327)</f>
        <v>0</v>
      </c>
      <c r="W327" s="87">
        <f>SUM(S327,Q327,O327,M327,K327,I327,G327,E327,U327)</f>
        <v>0</v>
      </c>
      <c r="X327" s="87">
        <f>SUM(V327:W327)</f>
        <v>0</v>
      </c>
    </row>
    <row r="328" spans="1:25" ht="27" customHeight="1" x14ac:dyDescent="0.25">
      <c r="A328" s="209"/>
      <c r="B328" s="206"/>
      <c r="C328" s="9" t="s">
        <v>124</v>
      </c>
      <c r="D328" s="56">
        <v>0</v>
      </c>
      <c r="E328" s="57">
        <v>0</v>
      </c>
      <c r="F328" s="56">
        <v>0</v>
      </c>
      <c r="G328" s="57">
        <v>0</v>
      </c>
      <c r="H328" s="58">
        <v>0</v>
      </c>
      <c r="I328" s="57">
        <v>0</v>
      </c>
      <c r="J328" s="56">
        <v>0</v>
      </c>
      <c r="K328" s="57">
        <v>0</v>
      </c>
      <c r="L328" s="58">
        <v>0</v>
      </c>
      <c r="M328" s="57">
        <v>0</v>
      </c>
      <c r="N328" s="56">
        <v>0</v>
      </c>
      <c r="O328" s="57">
        <v>0</v>
      </c>
      <c r="P328" s="56">
        <v>0</v>
      </c>
      <c r="Q328" s="57">
        <v>0</v>
      </c>
      <c r="R328" s="58">
        <v>0</v>
      </c>
      <c r="S328" s="57">
        <v>0</v>
      </c>
      <c r="T328" s="56">
        <v>0</v>
      </c>
      <c r="U328" s="57">
        <v>0</v>
      </c>
      <c r="V328" s="59">
        <f>SUM(R328,P328,N328,L328,J328,H328,F328,D328, T328)</f>
        <v>0</v>
      </c>
      <c r="W328" s="57">
        <f>SUM(S328,Q328,O328,M328,K328,I328,G328,E328,U328)</f>
        <v>0</v>
      </c>
      <c r="X328" s="57">
        <f>SUM(V328:W328)</f>
        <v>0</v>
      </c>
    </row>
    <row r="329" spans="1:25" ht="15" customHeight="1" thickBot="1" x14ac:dyDescent="0.35">
      <c r="A329" s="210"/>
      <c r="B329" s="207"/>
      <c r="C329" s="6" t="s">
        <v>11</v>
      </c>
      <c r="D329" s="60">
        <f t="shared" ref="D329:X329" si="82">SUM(D327:D328)</f>
        <v>0</v>
      </c>
      <c r="E329" s="61">
        <f t="shared" si="82"/>
        <v>0</v>
      </c>
      <c r="F329" s="62">
        <f t="shared" si="82"/>
        <v>0</v>
      </c>
      <c r="G329" s="63">
        <f t="shared" si="82"/>
        <v>0</v>
      </c>
      <c r="H329" s="64">
        <f t="shared" si="82"/>
        <v>0</v>
      </c>
      <c r="I329" s="61">
        <f t="shared" si="82"/>
        <v>0</v>
      </c>
      <c r="J329" s="62">
        <f t="shared" si="82"/>
        <v>0</v>
      </c>
      <c r="K329" s="65">
        <f t="shared" si="82"/>
        <v>0</v>
      </c>
      <c r="L329" s="66">
        <f t="shared" si="82"/>
        <v>0</v>
      </c>
      <c r="M329" s="67">
        <f t="shared" si="82"/>
        <v>0</v>
      </c>
      <c r="N329" s="60">
        <f t="shared" si="82"/>
        <v>0</v>
      </c>
      <c r="O329" s="67">
        <f t="shared" si="82"/>
        <v>0</v>
      </c>
      <c r="P329" s="62">
        <f t="shared" si="82"/>
        <v>0</v>
      </c>
      <c r="Q329" s="65">
        <f t="shared" si="82"/>
        <v>0</v>
      </c>
      <c r="R329" s="60">
        <f t="shared" si="82"/>
        <v>0</v>
      </c>
      <c r="S329" s="61">
        <f t="shared" si="82"/>
        <v>0</v>
      </c>
      <c r="T329" s="62">
        <f t="shared" si="82"/>
        <v>0</v>
      </c>
      <c r="U329" s="65">
        <f t="shared" si="82"/>
        <v>0</v>
      </c>
      <c r="V329" s="68">
        <f t="shared" si="82"/>
        <v>0</v>
      </c>
      <c r="W329" s="69">
        <f t="shared" si="82"/>
        <v>0</v>
      </c>
      <c r="X329" s="70">
        <f t="shared" si="82"/>
        <v>0</v>
      </c>
    </row>
    <row r="330" spans="1:25" ht="14.25" customHeight="1" thickBot="1" x14ac:dyDescent="0.35">
      <c r="A330" s="168" t="s">
        <v>12</v>
      </c>
      <c r="B330" s="169"/>
      <c r="C330" s="198"/>
      <c r="D330" s="77">
        <f t="shared" ref="D330:W330" si="83">SUM(D329,D326)</f>
        <v>0</v>
      </c>
      <c r="E330" s="78">
        <f t="shared" si="83"/>
        <v>1</v>
      </c>
      <c r="F330" s="77">
        <f t="shared" si="83"/>
        <v>0</v>
      </c>
      <c r="G330" s="78">
        <f t="shared" si="83"/>
        <v>0</v>
      </c>
      <c r="H330" s="79">
        <f t="shared" si="83"/>
        <v>0</v>
      </c>
      <c r="I330" s="78">
        <f t="shared" si="83"/>
        <v>0</v>
      </c>
      <c r="J330" s="77">
        <f t="shared" si="83"/>
        <v>0</v>
      </c>
      <c r="K330" s="78">
        <f t="shared" si="83"/>
        <v>0</v>
      </c>
      <c r="L330" s="79">
        <f t="shared" si="83"/>
        <v>1</v>
      </c>
      <c r="M330" s="78">
        <f t="shared" si="83"/>
        <v>0</v>
      </c>
      <c r="N330" s="77">
        <f t="shared" si="83"/>
        <v>0</v>
      </c>
      <c r="O330" s="78">
        <f t="shared" si="83"/>
        <v>0</v>
      </c>
      <c r="P330" s="77">
        <f t="shared" si="83"/>
        <v>0</v>
      </c>
      <c r="Q330" s="78">
        <f t="shared" si="83"/>
        <v>0</v>
      </c>
      <c r="R330" s="79">
        <f t="shared" si="83"/>
        <v>0</v>
      </c>
      <c r="S330" s="78">
        <f t="shared" si="83"/>
        <v>0</v>
      </c>
      <c r="T330" s="77">
        <f t="shared" si="83"/>
        <v>0</v>
      </c>
      <c r="U330" s="78">
        <f t="shared" si="83"/>
        <v>0</v>
      </c>
      <c r="V330" s="77">
        <f t="shared" si="83"/>
        <v>1</v>
      </c>
      <c r="W330" s="78">
        <f t="shared" si="83"/>
        <v>1</v>
      </c>
      <c r="X330" s="78">
        <f>SUM(X326,X329)</f>
        <v>2</v>
      </c>
      <c r="Y330" s="14"/>
    </row>
    <row r="331" spans="1:25" x14ac:dyDescent="0.25">
      <c r="C331" s="3"/>
    </row>
    <row r="332" spans="1:25" ht="13.5" thickBot="1" x14ac:dyDescent="0.3">
      <c r="C332" s="3"/>
    </row>
    <row r="333" spans="1:25" ht="15" customHeight="1" x14ac:dyDescent="0.25">
      <c r="A333" s="170" t="s">
        <v>55</v>
      </c>
      <c r="B333" s="171"/>
      <c r="C333" s="171"/>
      <c r="D333" s="149" t="s">
        <v>1</v>
      </c>
      <c r="E333" s="149"/>
      <c r="F333" s="149" t="s">
        <v>2</v>
      </c>
      <c r="G333" s="149"/>
      <c r="H333" s="149" t="s">
        <v>3</v>
      </c>
      <c r="I333" s="149"/>
      <c r="J333" s="149" t="s">
        <v>104</v>
      </c>
      <c r="K333" s="149"/>
      <c r="L333" s="149" t="s">
        <v>5</v>
      </c>
      <c r="M333" s="149"/>
      <c r="N333" s="149" t="s">
        <v>14</v>
      </c>
      <c r="O333" s="149"/>
      <c r="P333" s="149" t="s">
        <v>4</v>
      </c>
      <c r="Q333" s="149"/>
      <c r="R333" s="149" t="s">
        <v>105</v>
      </c>
      <c r="S333" s="149"/>
      <c r="T333" s="149" t="s">
        <v>0</v>
      </c>
      <c r="U333" s="149"/>
      <c r="V333" s="149" t="s">
        <v>12</v>
      </c>
      <c r="W333" s="149"/>
      <c r="X333" s="151" t="s">
        <v>8</v>
      </c>
    </row>
    <row r="334" spans="1:25" ht="13.5" customHeight="1" thickBot="1" x14ac:dyDescent="0.3">
      <c r="A334" s="154" t="s">
        <v>122</v>
      </c>
      <c r="B334" s="155"/>
      <c r="C334" s="155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2"/>
    </row>
    <row r="335" spans="1:25" ht="16.5" customHeight="1" thickBot="1" x14ac:dyDescent="0.35">
      <c r="A335" s="156" t="s">
        <v>56</v>
      </c>
      <c r="B335" s="157"/>
      <c r="C335" s="158"/>
      <c r="D335" s="45" t="s">
        <v>9</v>
      </c>
      <c r="E335" s="46" t="s">
        <v>10</v>
      </c>
      <c r="F335" s="45" t="s">
        <v>9</v>
      </c>
      <c r="G335" s="46" t="s">
        <v>10</v>
      </c>
      <c r="H335" s="45" t="s">
        <v>9</v>
      </c>
      <c r="I335" s="46" t="s">
        <v>10</v>
      </c>
      <c r="J335" s="45" t="s">
        <v>9</v>
      </c>
      <c r="K335" s="46" t="s">
        <v>10</v>
      </c>
      <c r="L335" s="47" t="s">
        <v>9</v>
      </c>
      <c r="M335" s="46" t="s">
        <v>10</v>
      </c>
      <c r="N335" s="45" t="s">
        <v>9</v>
      </c>
      <c r="O335" s="46" t="s">
        <v>10</v>
      </c>
      <c r="P335" s="45" t="s">
        <v>9</v>
      </c>
      <c r="Q335" s="46" t="s">
        <v>10</v>
      </c>
      <c r="R335" s="45" t="s">
        <v>9</v>
      </c>
      <c r="S335" s="46" t="s">
        <v>10</v>
      </c>
      <c r="T335" s="45" t="s">
        <v>9</v>
      </c>
      <c r="U335" s="48" t="s">
        <v>10</v>
      </c>
      <c r="V335" s="45" t="s">
        <v>9</v>
      </c>
      <c r="W335" s="46" t="s">
        <v>10</v>
      </c>
      <c r="X335" s="153"/>
    </row>
    <row r="336" spans="1:25" ht="27" customHeight="1" x14ac:dyDescent="0.25">
      <c r="A336" s="182" t="s">
        <v>57</v>
      </c>
      <c r="B336" s="162" t="s">
        <v>6</v>
      </c>
      <c r="C336" s="8" t="s">
        <v>123</v>
      </c>
      <c r="D336" s="53">
        <v>7</v>
      </c>
      <c r="E336" s="54">
        <v>72</v>
      </c>
      <c r="F336" s="53">
        <v>0</v>
      </c>
      <c r="G336" s="54">
        <v>0</v>
      </c>
      <c r="H336" s="55">
        <v>0</v>
      </c>
      <c r="I336" s="54">
        <v>0</v>
      </c>
      <c r="J336" s="53">
        <v>0</v>
      </c>
      <c r="K336" s="54">
        <v>0</v>
      </c>
      <c r="L336" s="55">
        <v>0</v>
      </c>
      <c r="M336" s="54">
        <v>5</v>
      </c>
      <c r="N336" s="53">
        <v>0</v>
      </c>
      <c r="O336" s="54">
        <v>0</v>
      </c>
      <c r="P336" s="53">
        <v>1</v>
      </c>
      <c r="Q336" s="54">
        <v>2</v>
      </c>
      <c r="R336" s="55">
        <v>0</v>
      </c>
      <c r="S336" s="54">
        <v>0</v>
      </c>
      <c r="T336" s="53">
        <v>0</v>
      </c>
      <c r="U336" s="54">
        <v>0</v>
      </c>
      <c r="V336" s="53">
        <f>SUM(R336,P336,N336,L336,J336,H336,F336,D336, T336)</f>
        <v>8</v>
      </c>
      <c r="W336" s="54">
        <f>SUM(S336,Q336,O336,M336,K336,I336,G336,E336,U336)</f>
        <v>79</v>
      </c>
      <c r="X336" s="54">
        <f>SUM(V336:W336)</f>
        <v>87</v>
      </c>
    </row>
    <row r="337" spans="1:25" ht="27" customHeight="1" x14ac:dyDescent="0.25">
      <c r="A337" s="183"/>
      <c r="B337" s="163"/>
      <c r="C337" s="9" t="s">
        <v>124</v>
      </c>
      <c r="D337" s="56">
        <v>13</v>
      </c>
      <c r="E337" s="57">
        <v>60</v>
      </c>
      <c r="F337" s="56">
        <v>0</v>
      </c>
      <c r="G337" s="57">
        <v>0</v>
      </c>
      <c r="H337" s="58">
        <v>0</v>
      </c>
      <c r="I337" s="57">
        <v>0</v>
      </c>
      <c r="J337" s="56">
        <v>0</v>
      </c>
      <c r="K337" s="57">
        <v>0</v>
      </c>
      <c r="L337" s="58">
        <v>1</v>
      </c>
      <c r="M337" s="57">
        <v>0</v>
      </c>
      <c r="N337" s="56">
        <v>0</v>
      </c>
      <c r="O337" s="57">
        <v>6</v>
      </c>
      <c r="P337" s="56">
        <v>1</v>
      </c>
      <c r="Q337" s="57">
        <v>2</v>
      </c>
      <c r="R337" s="58">
        <v>1</v>
      </c>
      <c r="S337" s="57">
        <v>1</v>
      </c>
      <c r="T337" s="56">
        <v>0</v>
      </c>
      <c r="U337" s="57">
        <v>0</v>
      </c>
      <c r="V337" s="56">
        <f>SUM(R337,P337,N337,L337,J337,H337,F337,D337, T337)</f>
        <v>16</v>
      </c>
      <c r="W337" s="57">
        <f>SUM(S337,Q337,O337,M337,K337,I337,G337,E337,U337)</f>
        <v>69</v>
      </c>
      <c r="X337" s="57">
        <f>SUM(V337:W337)</f>
        <v>85</v>
      </c>
    </row>
    <row r="338" spans="1:25" ht="15" customHeight="1" thickBot="1" x14ac:dyDescent="0.35">
      <c r="A338" s="183"/>
      <c r="B338" s="164"/>
      <c r="C338" s="6" t="s">
        <v>125</v>
      </c>
      <c r="D338" s="60">
        <f t="shared" ref="D338:X338" si="84">SUM(D336:D337)</f>
        <v>20</v>
      </c>
      <c r="E338" s="61">
        <f t="shared" si="84"/>
        <v>132</v>
      </c>
      <c r="F338" s="62">
        <f t="shared" si="84"/>
        <v>0</v>
      </c>
      <c r="G338" s="63">
        <f t="shared" si="84"/>
        <v>0</v>
      </c>
      <c r="H338" s="64">
        <f t="shared" si="84"/>
        <v>0</v>
      </c>
      <c r="I338" s="61">
        <f t="shared" si="84"/>
        <v>0</v>
      </c>
      <c r="J338" s="62">
        <f t="shared" si="84"/>
        <v>0</v>
      </c>
      <c r="K338" s="65">
        <f t="shared" si="84"/>
        <v>0</v>
      </c>
      <c r="L338" s="66">
        <f t="shared" si="84"/>
        <v>1</v>
      </c>
      <c r="M338" s="67">
        <f t="shared" si="84"/>
        <v>5</v>
      </c>
      <c r="N338" s="60">
        <f t="shared" si="84"/>
        <v>0</v>
      </c>
      <c r="O338" s="67">
        <f t="shared" si="84"/>
        <v>6</v>
      </c>
      <c r="P338" s="62">
        <f t="shared" si="84"/>
        <v>2</v>
      </c>
      <c r="Q338" s="65">
        <f t="shared" si="84"/>
        <v>4</v>
      </c>
      <c r="R338" s="60">
        <f t="shared" si="84"/>
        <v>1</v>
      </c>
      <c r="S338" s="61">
        <f t="shared" si="84"/>
        <v>1</v>
      </c>
      <c r="T338" s="62">
        <f t="shared" si="84"/>
        <v>0</v>
      </c>
      <c r="U338" s="65">
        <f t="shared" si="84"/>
        <v>0</v>
      </c>
      <c r="V338" s="74">
        <f t="shared" si="84"/>
        <v>24</v>
      </c>
      <c r="W338" s="75">
        <f t="shared" si="84"/>
        <v>148</v>
      </c>
      <c r="X338" s="76">
        <f t="shared" si="84"/>
        <v>172</v>
      </c>
    </row>
    <row r="339" spans="1:25" ht="27" customHeight="1" x14ac:dyDescent="0.25">
      <c r="A339" s="183"/>
      <c r="B339" s="165" t="s">
        <v>7</v>
      </c>
      <c r="C339" s="8" t="s">
        <v>123</v>
      </c>
      <c r="D339" s="53">
        <v>3</v>
      </c>
      <c r="E339" s="54">
        <v>13</v>
      </c>
      <c r="F339" s="53">
        <v>0</v>
      </c>
      <c r="G339" s="54">
        <v>0</v>
      </c>
      <c r="H339" s="55">
        <v>0</v>
      </c>
      <c r="I339" s="54">
        <v>1</v>
      </c>
      <c r="J339" s="53">
        <v>0</v>
      </c>
      <c r="K339" s="54">
        <v>0</v>
      </c>
      <c r="L339" s="55">
        <v>0</v>
      </c>
      <c r="M339" s="54">
        <v>0</v>
      </c>
      <c r="N339" s="53">
        <v>1</v>
      </c>
      <c r="O339" s="54">
        <v>0</v>
      </c>
      <c r="P339" s="53">
        <v>0</v>
      </c>
      <c r="Q339" s="54">
        <v>1</v>
      </c>
      <c r="R339" s="55">
        <v>0</v>
      </c>
      <c r="S339" s="54">
        <v>0</v>
      </c>
      <c r="T339" s="53">
        <v>0</v>
      </c>
      <c r="U339" s="54">
        <v>0</v>
      </c>
      <c r="V339" s="53">
        <f>SUM(R339,P339,N339,L339,J339,H339,F339,D339, T339)</f>
        <v>4</v>
      </c>
      <c r="W339" s="54">
        <f>SUM(S339,Q339,O339,M339,K339,I339,G339,E339,U339)</f>
        <v>15</v>
      </c>
      <c r="X339" s="54">
        <f>SUM(V339:W339)</f>
        <v>19</v>
      </c>
    </row>
    <row r="340" spans="1:25" ht="27" customHeight="1" x14ac:dyDescent="0.25">
      <c r="A340" s="183"/>
      <c r="B340" s="166"/>
      <c r="C340" s="10" t="s">
        <v>124</v>
      </c>
      <c r="D340" s="71">
        <v>1</v>
      </c>
      <c r="E340" s="72">
        <v>7</v>
      </c>
      <c r="F340" s="71">
        <v>0</v>
      </c>
      <c r="G340" s="72">
        <v>0</v>
      </c>
      <c r="H340" s="73">
        <v>0</v>
      </c>
      <c r="I340" s="72">
        <v>0</v>
      </c>
      <c r="J340" s="71">
        <v>0</v>
      </c>
      <c r="K340" s="72">
        <v>0</v>
      </c>
      <c r="L340" s="73">
        <v>0</v>
      </c>
      <c r="M340" s="72">
        <v>0</v>
      </c>
      <c r="N340" s="71">
        <v>0</v>
      </c>
      <c r="O340" s="72">
        <v>1</v>
      </c>
      <c r="P340" s="71">
        <v>0</v>
      </c>
      <c r="Q340" s="72">
        <v>0</v>
      </c>
      <c r="R340" s="73">
        <v>0</v>
      </c>
      <c r="S340" s="72">
        <v>0</v>
      </c>
      <c r="T340" s="71">
        <v>0</v>
      </c>
      <c r="U340" s="72">
        <v>0</v>
      </c>
      <c r="V340" s="56">
        <f>SUM(R340,P340,N340,L340,J340,H340,F340,D340, T340)</f>
        <v>1</v>
      </c>
      <c r="W340" s="57">
        <f>SUM(S340,Q340,O340,M340,K340,I340,G340,E340,U340)</f>
        <v>8</v>
      </c>
      <c r="X340" s="57">
        <f>SUM(V340:W340)</f>
        <v>9</v>
      </c>
    </row>
    <row r="341" spans="1:25" ht="15" customHeight="1" thickBot="1" x14ac:dyDescent="0.35">
      <c r="A341" s="184"/>
      <c r="B341" s="167"/>
      <c r="C341" s="7" t="s">
        <v>11</v>
      </c>
      <c r="D341" s="60">
        <f t="shared" ref="D341:X341" si="85">SUM(D339:D340)</f>
        <v>4</v>
      </c>
      <c r="E341" s="61">
        <f t="shared" si="85"/>
        <v>20</v>
      </c>
      <c r="F341" s="62">
        <f t="shared" si="85"/>
        <v>0</v>
      </c>
      <c r="G341" s="63">
        <f t="shared" si="85"/>
        <v>0</v>
      </c>
      <c r="H341" s="64">
        <f t="shared" si="85"/>
        <v>0</v>
      </c>
      <c r="I341" s="61">
        <f t="shared" si="85"/>
        <v>1</v>
      </c>
      <c r="J341" s="62">
        <f t="shared" si="85"/>
        <v>0</v>
      </c>
      <c r="K341" s="65">
        <f t="shared" si="85"/>
        <v>0</v>
      </c>
      <c r="L341" s="66">
        <f t="shared" si="85"/>
        <v>0</v>
      </c>
      <c r="M341" s="67">
        <f t="shared" si="85"/>
        <v>0</v>
      </c>
      <c r="N341" s="60">
        <f t="shared" si="85"/>
        <v>1</v>
      </c>
      <c r="O341" s="67">
        <f t="shared" si="85"/>
        <v>1</v>
      </c>
      <c r="P341" s="62">
        <f t="shared" si="85"/>
        <v>0</v>
      </c>
      <c r="Q341" s="65">
        <f t="shared" si="85"/>
        <v>1</v>
      </c>
      <c r="R341" s="60">
        <f t="shared" si="85"/>
        <v>0</v>
      </c>
      <c r="S341" s="61">
        <f t="shared" si="85"/>
        <v>0</v>
      </c>
      <c r="T341" s="62">
        <f t="shared" si="85"/>
        <v>0</v>
      </c>
      <c r="U341" s="65">
        <f t="shared" si="85"/>
        <v>0</v>
      </c>
      <c r="V341" s="74">
        <f t="shared" si="85"/>
        <v>5</v>
      </c>
      <c r="W341" s="75">
        <f t="shared" si="85"/>
        <v>23</v>
      </c>
      <c r="X341" s="76">
        <f t="shared" si="85"/>
        <v>28</v>
      </c>
    </row>
    <row r="342" spans="1:25" ht="15" customHeight="1" thickBot="1" x14ac:dyDescent="0.35">
      <c r="A342" s="168" t="s">
        <v>12</v>
      </c>
      <c r="B342" s="169"/>
      <c r="C342" s="169"/>
      <c r="D342" s="77">
        <f t="shared" ref="D342:X342" si="86">SUM(D341,D338)</f>
        <v>24</v>
      </c>
      <c r="E342" s="78">
        <f t="shared" si="86"/>
        <v>152</v>
      </c>
      <c r="F342" s="77">
        <f t="shared" si="86"/>
        <v>0</v>
      </c>
      <c r="G342" s="78">
        <f t="shared" si="86"/>
        <v>0</v>
      </c>
      <c r="H342" s="79">
        <f t="shared" si="86"/>
        <v>0</v>
      </c>
      <c r="I342" s="78">
        <f t="shared" si="86"/>
        <v>1</v>
      </c>
      <c r="J342" s="77">
        <f t="shared" si="86"/>
        <v>0</v>
      </c>
      <c r="K342" s="78">
        <f t="shared" si="86"/>
        <v>0</v>
      </c>
      <c r="L342" s="79">
        <f t="shared" si="86"/>
        <v>1</v>
      </c>
      <c r="M342" s="78">
        <f t="shared" si="86"/>
        <v>5</v>
      </c>
      <c r="N342" s="77">
        <f t="shared" si="86"/>
        <v>1</v>
      </c>
      <c r="O342" s="78">
        <f t="shared" si="86"/>
        <v>7</v>
      </c>
      <c r="P342" s="77">
        <f t="shared" si="86"/>
        <v>2</v>
      </c>
      <c r="Q342" s="78">
        <f t="shared" si="86"/>
        <v>5</v>
      </c>
      <c r="R342" s="79">
        <f t="shared" si="86"/>
        <v>1</v>
      </c>
      <c r="S342" s="78">
        <f t="shared" si="86"/>
        <v>1</v>
      </c>
      <c r="T342" s="77">
        <f t="shared" si="86"/>
        <v>0</v>
      </c>
      <c r="U342" s="78">
        <f t="shared" si="86"/>
        <v>0</v>
      </c>
      <c r="V342" s="77">
        <f t="shared" si="86"/>
        <v>29</v>
      </c>
      <c r="W342" s="78">
        <f t="shared" si="86"/>
        <v>171</v>
      </c>
      <c r="X342" s="78">
        <f t="shared" si="86"/>
        <v>200</v>
      </c>
      <c r="Y342" s="14"/>
    </row>
    <row r="343" spans="1:25" ht="13.5" thickBot="1" x14ac:dyDescent="0.3">
      <c r="C343" s="3"/>
    </row>
    <row r="344" spans="1:25" ht="15" customHeight="1" x14ac:dyDescent="0.25">
      <c r="A344" s="170" t="s">
        <v>59</v>
      </c>
      <c r="B344" s="171"/>
      <c r="C344" s="171"/>
      <c r="D344" s="149" t="s">
        <v>1</v>
      </c>
      <c r="E344" s="149"/>
      <c r="F344" s="149" t="s">
        <v>2</v>
      </c>
      <c r="G344" s="149"/>
      <c r="H344" s="149" t="s">
        <v>3</v>
      </c>
      <c r="I344" s="149"/>
      <c r="J344" s="149" t="s">
        <v>104</v>
      </c>
      <c r="K344" s="149"/>
      <c r="L344" s="149" t="s">
        <v>5</v>
      </c>
      <c r="M344" s="149"/>
      <c r="N344" s="149" t="s">
        <v>14</v>
      </c>
      <c r="O344" s="149"/>
      <c r="P344" s="149" t="s">
        <v>4</v>
      </c>
      <c r="Q344" s="149"/>
      <c r="R344" s="149" t="s">
        <v>105</v>
      </c>
      <c r="S344" s="149"/>
      <c r="T344" s="149" t="s">
        <v>0</v>
      </c>
      <c r="U344" s="149"/>
      <c r="V344" s="149" t="s">
        <v>12</v>
      </c>
      <c r="W344" s="149"/>
      <c r="X344" s="151" t="s">
        <v>8</v>
      </c>
    </row>
    <row r="345" spans="1:25" ht="13.5" customHeight="1" thickBot="1" x14ac:dyDescent="0.3">
      <c r="A345" s="154" t="s">
        <v>122</v>
      </c>
      <c r="B345" s="155"/>
      <c r="C345" s="155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2"/>
    </row>
    <row r="346" spans="1:25" ht="16.5" customHeight="1" thickBot="1" x14ac:dyDescent="0.35">
      <c r="A346" s="156" t="s">
        <v>58</v>
      </c>
      <c r="B346" s="157"/>
      <c r="C346" s="158"/>
      <c r="D346" s="45" t="s">
        <v>9</v>
      </c>
      <c r="E346" s="46" t="s">
        <v>10</v>
      </c>
      <c r="F346" s="45" t="s">
        <v>9</v>
      </c>
      <c r="G346" s="46" t="s">
        <v>10</v>
      </c>
      <c r="H346" s="45" t="s">
        <v>9</v>
      </c>
      <c r="I346" s="46" t="s">
        <v>10</v>
      </c>
      <c r="J346" s="45" t="s">
        <v>9</v>
      </c>
      <c r="K346" s="46" t="s">
        <v>10</v>
      </c>
      <c r="L346" s="47" t="s">
        <v>9</v>
      </c>
      <c r="M346" s="46" t="s">
        <v>10</v>
      </c>
      <c r="N346" s="45" t="s">
        <v>9</v>
      </c>
      <c r="O346" s="46" t="s">
        <v>10</v>
      </c>
      <c r="P346" s="45" t="s">
        <v>9</v>
      </c>
      <c r="Q346" s="46" t="s">
        <v>10</v>
      </c>
      <c r="R346" s="45" t="s">
        <v>9</v>
      </c>
      <c r="S346" s="46" t="s">
        <v>10</v>
      </c>
      <c r="T346" s="45" t="s">
        <v>9</v>
      </c>
      <c r="U346" s="48" t="s">
        <v>10</v>
      </c>
      <c r="V346" s="45" t="s">
        <v>9</v>
      </c>
      <c r="W346" s="46" t="s">
        <v>10</v>
      </c>
      <c r="X346" s="153"/>
    </row>
    <row r="347" spans="1:25" ht="27" customHeight="1" x14ac:dyDescent="0.25">
      <c r="A347" s="199" t="s">
        <v>54</v>
      </c>
      <c r="B347" s="232" t="s">
        <v>6</v>
      </c>
      <c r="C347" s="20" t="s">
        <v>123</v>
      </c>
      <c r="D347" s="56">
        <v>0</v>
      </c>
      <c r="E347" s="57">
        <v>0</v>
      </c>
      <c r="F347" s="56">
        <v>0</v>
      </c>
      <c r="G347" s="57">
        <v>0</v>
      </c>
      <c r="H347" s="58">
        <v>0</v>
      </c>
      <c r="I347" s="57">
        <v>0</v>
      </c>
      <c r="J347" s="56">
        <v>0</v>
      </c>
      <c r="K347" s="57">
        <v>0</v>
      </c>
      <c r="L347" s="58">
        <v>0</v>
      </c>
      <c r="M347" s="57">
        <v>0</v>
      </c>
      <c r="N347" s="56">
        <v>0</v>
      </c>
      <c r="O347" s="57">
        <v>0</v>
      </c>
      <c r="P347" s="56">
        <v>0</v>
      </c>
      <c r="Q347" s="57">
        <v>0</v>
      </c>
      <c r="R347" s="58">
        <v>0</v>
      </c>
      <c r="S347" s="57">
        <v>0</v>
      </c>
      <c r="T347" s="56">
        <v>0</v>
      </c>
      <c r="U347" s="57">
        <v>0</v>
      </c>
      <c r="V347" s="59">
        <f>SUM(R347,P347,N347,L347,J347,H347,F347,D347, T347)</f>
        <v>0</v>
      </c>
      <c r="W347" s="57">
        <f>SUM(S347,Q347,O347,M347,K347,I347,G347,E347,U347)</f>
        <v>0</v>
      </c>
      <c r="X347" s="57">
        <f>SUM(V347:W347)</f>
        <v>0</v>
      </c>
    </row>
    <row r="348" spans="1:25" ht="27" customHeight="1" x14ac:dyDescent="0.25">
      <c r="A348" s="200"/>
      <c r="B348" s="233"/>
      <c r="C348" s="9" t="s">
        <v>124</v>
      </c>
      <c r="D348" s="56">
        <v>0</v>
      </c>
      <c r="E348" s="57">
        <v>0</v>
      </c>
      <c r="F348" s="56">
        <v>0</v>
      </c>
      <c r="G348" s="57">
        <v>0</v>
      </c>
      <c r="H348" s="58">
        <v>0</v>
      </c>
      <c r="I348" s="57">
        <v>0</v>
      </c>
      <c r="J348" s="56">
        <v>0</v>
      </c>
      <c r="K348" s="57">
        <v>0</v>
      </c>
      <c r="L348" s="58">
        <v>0</v>
      </c>
      <c r="M348" s="57">
        <v>0</v>
      </c>
      <c r="N348" s="56">
        <v>0</v>
      </c>
      <c r="O348" s="57">
        <v>0</v>
      </c>
      <c r="P348" s="56">
        <v>0</v>
      </c>
      <c r="Q348" s="57">
        <v>0</v>
      </c>
      <c r="R348" s="58">
        <v>0</v>
      </c>
      <c r="S348" s="57">
        <v>0</v>
      </c>
      <c r="T348" s="56">
        <v>0</v>
      </c>
      <c r="U348" s="57">
        <v>0</v>
      </c>
      <c r="V348" s="56">
        <f>SUM(R348,P348,N348,L348,J348,H348,F348,D348, T348)</f>
        <v>0</v>
      </c>
      <c r="W348" s="57">
        <f>SUM(S348,Q348,O348,M348,K348,I348,G348,E348,U348)</f>
        <v>0</v>
      </c>
      <c r="X348" s="57">
        <f>SUM(V348:W348)</f>
        <v>0</v>
      </c>
    </row>
    <row r="349" spans="1:25" ht="15" customHeight="1" thickBot="1" x14ac:dyDescent="0.35">
      <c r="A349" s="200"/>
      <c r="B349" s="234"/>
      <c r="C349" s="19" t="s">
        <v>125</v>
      </c>
      <c r="D349" s="60">
        <f t="shared" ref="D349:X349" si="87">SUM(D347:D348)</f>
        <v>0</v>
      </c>
      <c r="E349" s="61">
        <f t="shared" si="87"/>
        <v>0</v>
      </c>
      <c r="F349" s="62">
        <f t="shared" si="87"/>
        <v>0</v>
      </c>
      <c r="G349" s="63">
        <f t="shared" si="87"/>
        <v>0</v>
      </c>
      <c r="H349" s="64">
        <f t="shared" si="87"/>
        <v>0</v>
      </c>
      <c r="I349" s="61">
        <f t="shared" si="87"/>
        <v>0</v>
      </c>
      <c r="J349" s="62">
        <f t="shared" si="87"/>
        <v>0</v>
      </c>
      <c r="K349" s="65">
        <f t="shared" si="87"/>
        <v>0</v>
      </c>
      <c r="L349" s="66">
        <f t="shared" si="87"/>
        <v>0</v>
      </c>
      <c r="M349" s="67">
        <f t="shared" si="87"/>
        <v>0</v>
      </c>
      <c r="N349" s="60">
        <f t="shared" si="87"/>
        <v>0</v>
      </c>
      <c r="O349" s="67">
        <f t="shared" si="87"/>
        <v>0</v>
      </c>
      <c r="P349" s="62">
        <f t="shared" si="87"/>
        <v>0</v>
      </c>
      <c r="Q349" s="65">
        <f t="shared" si="87"/>
        <v>0</v>
      </c>
      <c r="R349" s="60">
        <f t="shared" si="87"/>
        <v>0</v>
      </c>
      <c r="S349" s="61">
        <f t="shared" si="87"/>
        <v>0</v>
      </c>
      <c r="T349" s="62">
        <f t="shared" si="87"/>
        <v>0</v>
      </c>
      <c r="U349" s="65">
        <f t="shared" si="87"/>
        <v>0</v>
      </c>
      <c r="V349" s="68">
        <f t="shared" si="87"/>
        <v>0</v>
      </c>
      <c r="W349" s="69">
        <f t="shared" si="87"/>
        <v>0</v>
      </c>
      <c r="X349" s="70">
        <f t="shared" si="87"/>
        <v>0</v>
      </c>
    </row>
    <row r="350" spans="1:25" ht="27" customHeight="1" x14ac:dyDescent="0.25">
      <c r="A350" s="200"/>
      <c r="B350" s="165" t="s">
        <v>7</v>
      </c>
      <c r="C350" s="8" t="s">
        <v>123</v>
      </c>
      <c r="D350" s="53">
        <v>0</v>
      </c>
      <c r="E350" s="54">
        <v>0</v>
      </c>
      <c r="F350" s="53">
        <v>0</v>
      </c>
      <c r="G350" s="54">
        <v>0</v>
      </c>
      <c r="H350" s="55">
        <v>0</v>
      </c>
      <c r="I350" s="54">
        <v>0</v>
      </c>
      <c r="J350" s="53">
        <v>0</v>
      </c>
      <c r="K350" s="54">
        <v>0</v>
      </c>
      <c r="L350" s="55">
        <v>0</v>
      </c>
      <c r="M350" s="54">
        <v>0</v>
      </c>
      <c r="N350" s="55">
        <v>0</v>
      </c>
      <c r="O350" s="54">
        <v>0</v>
      </c>
      <c r="P350" s="55">
        <v>0</v>
      </c>
      <c r="Q350" s="54">
        <v>0</v>
      </c>
      <c r="R350" s="55">
        <v>0</v>
      </c>
      <c r="S350" s="54">
        <v>0</v>
      </c>
      <c r="T350" s="53">
        <v>0</v>
      </c>
      <c r="U350" s="54">
        <v>0</v>
      </c>
      <c r="V350" s="53">
        <f>SUM(R350,P350,N350,L350,J350,H350,F350,D350, T350)</f>
        <v>0</v>
      </c>
      <c r="W350" s="54">
        <f>SUM(S350,Q350,O350,M350,K350,I350,G350,E350,U350)</f>
        <v>0</v>
      </c>
      <c r="X350" s="54">
        <f>SUM(V350:W350)</f>
        <v>0</v>
      </c>
    </row>
    <row r="351" spans="1:25" ht="27" customHeight="1" x14ac:dyDescent="0.25">
      <c r="A351" s="200"/>
      <c r="B351" s="166"/>
      <c r="C351" s="10" t="s">
        <v>124</v>
      </c>
      <c r="D351" s="71">
        <v>0</v>
      </c>
      <c r="E351" s="72">
        <v>0</v>
      </c>
      <c r="F351" s="71">
        <v>0</v>
      </c>
      <c r="G351" s="72">
        <v>0</v>
      </c>
      <c r="H351" s="73">
        <v>0</v>
      </c>
      <c r="I351" s="72">
        <v>0</v>
      </c>
      <c r="J351" s="71">
        <v>0</v>
      </c>
      <c r="K351" s="72">
        <v>0</v>
      </c>
      <c r="L351" s="73">
        <v>0</v>
      </c>
      <c r="M351" s="72">
        <v>0</v>
      </c>
      <c r="N351" s="71">
        <v>0</v>
      </c>
      <c r="O351" s="72">
        <v>0</v>
      </c>
      <c r="P351" s="71">
        <v>0</v>
      </c>
      <c r="Q351" s="72">
        <v>0</v>
      </c>
      <c r="R351" s="73">
        <v>0</v>
      </c>
      <c r="S351" s="72">
        <v>0</v>
      </c>
      <c r="T351" s="71">
        <v>0</v>
      </c>
      <c r="U351" s="72">
        <v>0</v>
      </c>
      <c r="V351" s="56">
        <f>SUM(R351,P351,N351,L351,J351,H351,F351,D351, T351)</f>
        <v>0</v>
      </c>
      <c r="W351" s="57">
        <f>SUM(S351,Q351,O351,M351,K351,I351,G351,E351,U351)</f>
        <v>0</v>
      </c>
      <c r="X351" s="57">
        <f>SUM(V351:W351)</f>
        <v>0</v>
      </c>
    </row>
    <row r="352" spans="1:25" ht="15" customHeight="1" thickBot="1" x14ac:dyDescent="0.35">
      <c r="A352" s="201"/>
      <c r="B352" s="167"/>
      <c r="C352" s="7" t="s">
        <v>11</v>
      </c>
      <c r="D352" s="60">
        <f t="shared" ref="D352:X352" si="88">SUM(D350:D351)</f>
        <v>0</v>
      </c>
      <c r="E352" s="61">
        <f t="shared" si="88"/>
        <v>0</v>
      </c>
      <c r="F352" s="62">
        <f t="shared" si="88"/>
        <v>0</v>
      </c>
      <c r="G352" s="63">
        <f t="shared" si="88"/>
        <v>0</v>
      </c>
      <c r="H352" s="64">
        <f t="shared" si="88"/>
        <v>0</v>
      </c>
      <c r="I352" s="61">
        <f t="shared" si="88"/>
        <v>0</v>
      </c>
      <c r="J352" s="62">
        <f t="shared" si="88"/>
        <v>0</v>
      </c>
      <c r="K352" s="65">
        <f t="shared" si="88"/>
        <v>0</v>
      </c>
      <c r="L352" s="66">
        <f t="shared" si="88"/>
        <v>0</v>
      </c>
      <c r="M352" s="67">
        <f t="shared" si="88"/>
        <v>0</v>
      </c>
      <c r="N352" s="60">
        <f t="shared" si="88"/>
        <v>0</v>
      </c>
      <c r="O352" s="67">
        <f t="shared" si="88"/>
        <v>0</v>
      </c>
      <c r="P352" s="62">
        <f t="shared" si="88"/>
        <v>0</v>
      </c>
      <c r="Q352" s="65">
        <f t="shared" si="88"/>
        <v>0</v>
      </c>
      <c r="R352" s="60">
        <f t="shared" si="88"/>
        <v>0</v>
      </c>
      <c r="S352" s="61">
        <f t="shared" si="88"/>
        <v>0</v>
      </c>
      <c r="T352" s="62">
        <f t="shared" si="88"/>
        <v>0</v>
      </c>
      <c r="U352" s="65">
        <f t="shared" si="88"/>
        <v>0</v>
      </c>
      <c r="V352" s="74">
        <f t="shared" si="88"/>
        <v>0</v>
      </c>
      <c r="W352" s="75">
        <f t="shared" si="88"/>
        <v>0</v>
      </c>
      <c r="X352" s="76">
        <f t="shared" si="88"/>
        <v>0</v>
      </c>
    </row>
    <row r="353" spans="1:25" ht="15" customHeight="1" thickBot="1" x14ac:dyDescent="0.35">
      <c r="A353" s="168" t="s">
        <v>12</v>
      </c>
      <c r="B353" s="169"/>
      <c r="C353" s="169"/>
      <c r="D353" s="77">
        <f t="shared" ref="D353:X353" si="89">SUM(D352,D349)</f>
        <v>0</v>
      </c>
      <c r="E353" s="78">
        <f t="shared" si="89"/>
        <v>0</v>
      </c>
      <c r="F353" s="77">
        <f t="shared" si="89"/>
        <v>0</v>
      </c>
      <c r="G353" s="78">
        <f t="shared" si="89"/>
        <v>0</v>
      </c>
      <c r="H353" s="79">
        <f t="shared" si="89"/>
        <v>0</v>
      </c>
      <c r="I353" s="78">
        <f t="shared" si="89"/>
        <v>0</v>
      </c>
      <c r="J353" s="77">
        <f t="shared" si="89"/>
        <v>0</v>
      </c>
      <c r="K353" s="78">
        <f t="shared" si="89"/>
        <v>0</v>
      </c>
      <c r="L353" s="79">
        <f t="shared" si="89"/>
        <v>0</v>
      </c>
      <c r="M353" s="78">
        <f t="shared" si="89"/>
        <v>0</v>
      </c>
      <c r="N353" s="77">
        <f t="shared" si="89"/>
        <v>0</v>
      </c>
      <c r="O353" s="78">
        <f t="shared" si="89"/>
        <v>0</v>
      </c>
      <c r="P353" s="77">
        <f t="shared" si="89"/>
        <v>0</v>
      </c>
      <c r="Q353" s="78">
        <f t="shared" si="89"/>
        <v>0</v>
      </c>
      <c r="R353" s="79">
        <f t="shared" si="89"/>
        <v>0</v>
      </c>
      <c r="S353" s="78">
        <f t="shared" si="89"/>
        <v>0</v>
      </c>
      <c r="T353" s="77">
        <f t="shared" si="89"/>
        <v>0</v>
      </c>
      <c r="U353" s="78">
        <f t="shared" si="89"/>
        <v>0</v>
      </c>
      <c r="V353" s="77">
        <f t="shared" si="89"/>
        <v>0</v>
      </c>
      <c r="W353" s="78">
        <f t="shared" si="89"/>
        <v>0</v>
      </c>
      <c r="X353" s="78">
        <f t="shared" si="89"/>
        <v>0</v>
      </c>
    </row>
    <row r="354" spans="1:25" x14ac:dyDescent="0.25">
      <c r="C354" s="3"/>
    </row>
    <row r="355" spans="1:25" ht="13.5" thickBot="1" x14ac:dyDescent="0.3">
      <c r="C355" s="3"/>
    </row>
    <row r="356" spans="1:25" ht="15" customHeight="1" x14ac:dyDescent="0.25">
      <c r="A356" s="170" t="s">
        <v>61</v>
      </c>
      <c r="B356" s="171"/>
      <c r="C356" s="171"/>
      <c r="D356" s="149" t="s">
        <v>1</v>
      </c>
      <c r="E356" s="149"/>
      <c r="F356" s="149" t="s">
        <v>2</v>
      </c>
      <c r="G356" s="149"/>
      <c r="H356" s="149" t="s">
        <v>3</v>
      </c>
      <c r="I356" s="149"/>
      <c r="J356" s="149" t="s">
        <v>104</v>
      </c>
      <c r="K356" s="149"/>
      <c r="L356" s="149" t="s">
        <v>5</v>
      </c>
      <c r="M356" s="149"/>
      <c r="N356" s="149" t="s">
        <v>14</v>
      </c>
      <c r="O356" s="149"/>
      <c r="P356" s="149" t="s">
        <v>4</v>
      </c>
      <c r="Q356" s="149"/>
      <c r="R356" s="149" t="s">
        <v>105</v>
      </c>
      <c r="S356" s="149"/>
      <c r="T356" s="149" t="s">
        <v>0</v>
      </c>
      <c r="U356" s="149"/>
      <c r="V356" s="149" t="s">
        <v>12</v>
      </c>
      <c r="W356" s="149"/>
      <c r="X356" s="151" t="s">
        <v>8</v>
      </c>
    </row>
    <row r="357" spans="1:25" ht="13.5" customHeight="1" thickBot="1" x14ac:dyDescent="0.3">
      <c r="A357" s="154" t="s">
        <v>122</v>
      </c>
      <c r="B357" s="155"/>
      <c r="C357" s="155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2"/>
    </row>
    <row r="358" spans="1:25" ht="16.5" customHeight="1" thickBot="1" x14ac:dyDescent="0.35">
      <c r="A358" s="156" t="s">
        <v>60</v>
      </c>
      <c r="B358" s="157"/>
      <c r="C358" s="158"/>
      <c r="D358" s="45" t="s">
        <v>9</v>
      </c>
      <c r="E358" s="46" t="s">
        <v>10</v>
      </c>
      <c r="F358" s="45" t="s">
        <v>9</v>
      </c>
      <c r="G358" s="46" t="s">
        <v>10</v>
      </c>
      <c r="H358" s="45" t="s">
        <v>9</v>
      </c>
      <c r="I358" s="46" t="s">
        <v>10</v>
      </c>
      <c r="J358" s="45" t="s">
        <v>9</v>
      </c>
      <c r="K358" s="46" t="s">
        <v>10</v>
      </c>
      <c r="L358" s="47" t="s">
        <v>9</v>
      </c>
      <c r="M358" s="46" t="s">
        <v>10</v>
      </c>
      <c r="N358" s="45" t="s">
        <v>9</v>
      </c>
      <c r="O358" s="46" t="s">
        <v>10</v>
      </c>
      <c r="P358" s="45" t="s">
        <v>9</v>
      </c>
      <c r="Q358" s="46" t="s">
        <v>10</v>
      </c>
      <c r="R358" s="45" t="s">
        <v>9</v>
      </c>
      <c r="S358" s="46" t="s">
        <v>10</v>
      </c>
      <c r="T358" s="45" t="s">
        <v>9</v>
      </c>
      <c r="U358" s="48" t="s">
        <v>10</v>
      </c>
      <c r="V358" s="45" t="s">
        <v>9</v>
      </c>
      <c r="W358" s="46" t="s">
        <v>10</v>
      </c>
      <c r="X358" s="153"/>
    </row>
    <row r="359" spans="1:25" ht="27" customHeight="1" x14ac:dyDescent="0.25">
      <c r="A359" s="182" t="s">
        <v>57</v>
      </c>
      <c r="B359" s="162" t="s">
        <v>6</v>
      </c>
      <c r="C359" s="8" t="s">
        <v>123</v>
      </c>
      <c r="D359" s="53">
        <v>0</v>
      </c>
      <c r="E359" s="54">
        <v>0</v>
      </c>
      <c r="F359" s="53">
        <v>0</v>
      </c>
      <c r="G359" s="54">
        <v>0</v>
      </c>
      <c r="H359" s="55">
        <v>0</v>
      </c>
      <c r="I359" s="54">
        <v>0</v>
      </c>
      <c r="J359" s="53">
        <v>0</v>
      </c>
      <c r="K359" s="54">
        <v>0</v>
      </c>
      <c r="L359" s="55">
        <v>0</v>
      </c>
      <c r="M359" s="54">
        <v>0</v>
      </c>
      <c r="N359" s="53">
        <v>0</v>
      </c>
      <c r="O359" s="54">
        <v>0</v>
      </c>
      <c r="P359" s="53">
        <v>0</v>
      </c>
      <c r="Q359" s="54">
        <v>0</v>
      </c>
      <c r="R359" s="55">
        <v>0</v>
      </c>
      <c r="S359" s="54">
        <v>0</v>
      </c>
      <c r="T359" s="53">
        <v>0</v>
      </c>
      <c r="U359" s="54">
        <v>0</v>
      </c>
      <c r="V359" s="53">
        <f>SUM(R359,P359,N359,L359,J359,H359,F359,D359, T359)</f>
        <v>0</v>
      </c>
      <c r="W359" s="54">
        <f>SUM(S359,Q359,O359,M359,K359,I359,G359,E359,U359)</f>
        <v>0</v>
      </c>
      <c r="X359" s="54">
        <f>SUM(V359:W359)</f>
        <v>0</v>
      </c>
    </row>
    <row r="360" spans="1:25" ht="27" customHeight="1" x14ac:dyDescent="0.25">
      <c r="A360" s="183"/>
      <c r="B360" s="163"/>
      <c r="C360" s="9" t="s">
        <v>124</v>
      </c>
      <c r="D360" s="56">
        <v>0</v>
      </c>
      <c r="E360" s="57">
        <v>1</v>
      </c>
      <c r="F360" s="56">
        <v>0</v>
      </c>
      <c r="G360" s="57">
        <v>0</v>
      </c>
      <c r="H360" s="58">
        <v>0</v>
      </c>
      <c r="I360" s="57">
        <v>0</v>
      </c>
      <c r="J360" s="56">
        <v>0</v>
      </c>
      <c r="K360" s="57">
        <v>0</v>
      </c>
      <c r="L360" s="58">
        <v>0</v>
      </c>
      <c r="M360" s="57">
        <v>0</v>
      </c>
      <c r="N360" s="56">
        <v>0</v>
      </c>
      <c r="O360" s="57">
        <v>0</v>
      </c>
      <c r="P360" s="56">
        <v>1</v>
      </c>
      <c r="Q360" s="57">
        <v>0</v>
      </c>
      <c r="R360" s="58">
        <v>0</v>
      </c>
      <c r="S360" s="57">
        <v>0</v>
      </c>
      <c r="T360" s="56">
        <v>0</v>
      </c>
      <c r="U360" s="57">
        <v>0</v>
      </c>
      <c r="V360" s="56">
        <f>SUM(R360,P360,N360,L360,J360,H360,F360,D360, T360)</f>
        <v>1</v>
      </c>
      <c r="W360" s="57">
        <f>SUM(S360,Q360,O360,M360,K360,I360,G360,E360,U360)</f>
        <v>1</v>
      </c>
      <c r="X360" s="57">
        <f>SUM(V360:W360)</f>
        <v>2</v>
      </c>
    </row>
    <row r="361" spans="1:25" ht="15" customHeight="1" thickBot="1" x14ac:dyDescent="0.35">
      <c r="A361" s="183"/>
      <c r="B361" s="164"/>
      <c r="C361" s="6" t="s">
        <v>125</v>
      </c>
      <c r="D361" s="60">
        <f t="shared" ref="D361:X361" si="90">SUM(D359:D360)</f>
        <v>0</v>
      </c>
      <c r="E361" s="61">
        <f t="shared" si="90"/>
        <v>1</v>
      </c>
      <c r="F361" s="62">
        <f t="shared" si="90"/>
        <v>0</v>
      </c>
      <c r="G361" s="63">
        <f t="shared" si="90"/>
        <v>0</v>
      </c>
      <c r="H361" s="64">
        <f t="shared" si="90"/>
        <v>0</v>
      </c>
      <c r="I361" s="61">
        <f t="shared" si="90"/>
        <v>0</v>
      </c>
      <c r="J361" s="62">
        <f t="shared" si="90"/>
        <v>0</v>
      </c>
      <c r="K361" s="65">
        <f t="shared" si="90"/>
        <v>0</v>
      </c>
      <c r="L361" s="66">
        <f t="shared" si="90"/>
        <v>0</v>
      </c>
      <c r="M361" s="67">
        <f t="shared" si="90"/>
        <v>0</v>
      </c>
      <c r="N361" s="60">
        <f t="shared" si="90"/>
        <v>0</v>
      </c>
      <c r="O361" s="67">
        <f t="shared" si="90"/>
        <v>0</v>
      </c>
      <c r="P361" s="62">
        <f t="shared" si="90"/>
        <v>1</v>
      </c>
      <c r="Q361" s="65">
        <f t="shared" si="90"/>
        <v>0</v>
      </c>
      <c r="R361" s="60">
        <f t="shared" si="90"/>
        <v>0</v>
      </c>
      <c r="S361" s="61">
        <f t="shared" si="90"/>
        <v>0</v>
      </c>
      <c r="T361" s="62">
        <f t="shared" si="90"/>
        <v>0</v>
      </c>
      <c r="U361" s="65">
        <f t="shared" si="90"/>
        <v>0</v>
      </c>
      <c r="V361" s="74">
        <f t="shared" si="90"/>
        <v>1</v>
      </c>
      <c r="W361" s="75">
        <f t="shared" si="90"/>
        <v>1</v>
      </c>
      <c r="X361" s="76">
        <f t="shared" si="90"/>
        <v>2</v>
      </c>
    </row>
    <row r="362" spans="1:25" ht="27" customHeight="1" x14ac:dyDescent="0.25">
      <c r="A362" s="183"/>
      <c r="B362" s="165" t="s">
        <v>7</v>
      </c>
      <c r="C362" s="8" t="s">
        <v>123</v>
      </c>
      <c r="D362" s="53">
        <v>1</v>
      </c>
      <c r="E362" s="54">
        <v>2</v>
      </c>
      <c r="F362" s="53">
        <v>0</v>
      </c>
      <c r="G362" s="54">
        <v>0</v>
      </c>
      <c r="H362" s="55">
        <v>0</v>
      </c>
      <c r="I362" s="54">
        <v>0</v>
      </c>
      <c r="J362" s="53">
        <v>0</v>
      </c>
      <c r="K362" s="54">
        <v>0</v>
      </c>
      <c r="L362" s="55">
        <v>0</v>
      </c>
      <c r="M362" s="54">
        <v>0</v>
      </c>
      <c r="N362" s="53">
        <v>0</v>
      </c>
      <c r="O362" s="54">
        <v>0</v>
      </c>
      <c r="P362" s="53">
        <v>0</v>
      </c>
      <c r="Q362" s="54">
        <v>0</v>
      </c>
      <c r="R362" s="55">
        <v>0</v>
      </c>
      <c r="S362" s="54">
        <v>0</v>
      </c>
      <c r="T362" s="53">
        <v>0</v>
      </c>
      <c r="U362" s="54">
        <v>0</v>
      </c>
      <c r="V362" s="53">
        <f>SUM(R362,P362,N362,L362,J362,H362,F362,D362, T362)</f>
        <v>1</v>
      </c>
      <c r="W362" s="54">
        <f>SUM(S362,Q362,O362,M362,K362,I362,G362,E362,U362)</f>
        <v>2</v>
      </c>
      <c r="X362" s="54">
        <f>SUM(V362:W362)</f>
        <v>3</v>
      </c>
    </row>
    <row r="363" spans="1:25" ht="27" customHeight="1" x14ac:dyDescent="0.25">
      <c r="A363" s="183"/>
      <c r="B363" s="166"/>
      <c r="C363" s="10" t="s">
        <v>124</v>
      </c>
      <c r="D363" s="71">
        <v>0</v>
      </c>
      <c r="E363" s="72">
        <v>0</v>
      </c>
      <c r="F363" s="71">
        <v>0</v>
      </c>
      <c r="G363" s="72">
        <v>0</v>
      </c>
      <c r="H363" s="73">
        <v>0</v>
      </c>
      <c r="I363" s="72">
        <v>0</v>
      </c>
      <c r="J363" s="71">
        <v>0</v>
      </c>
      <c r="K363" s="72">
        <v>0</v>
      </c>
      <c r="L363" s="73">
        <v>0</v>
      </c>
      <c r="M363" s="72">
        <v>0</v>
      </c>
      <c r="N363" s="71">
        <v>0</v>
      </c>
      <c r="O363" s="72">
        <v>0</v>
      </c>
      <c r="P363" s="71">
        <v>0</v>
      </c>
      <c r="Q363" s="72">
        <v>0</v>
      </c>
      <c r="R363" s="73">
        <v>0</v>
      </c>
      <c r="S363" s="72">
        <v>0</v>
      </c>
      <c r="T363" s="71">
        <v>0</v>
      </c>
      <c r="U363" s="72">
        <v>0</v>
      </c>
      <c r="V363" s="56">
        <f>SUM(R363,P363,N363,L363,J363,H363,F363,D363, T363)</f>
        <v>0</v>
      </c>
      <c r="W363" s="57">
        <f>SUM(S363,Q363,O363,M363,K363,I363,G363,E363,U363)</f>
        <v>0</v>
      </c>
      <c r="X363" s="57">
        <f>SUM(V363:W363)</f>
        <v>0</v>
      </c>
    </row>
    <row r="364" spans="1:25" ht="15" customHeight="1" thickBot="1" x14ac:dyDescent="0.35">
      <c r="A364" s="184"/>
      <c r="B364" s="167"/>
      <c r="C364" s="7" t="s">
        <v>11</v>
      </c>
      <c r="D364" s="60">
        <f t="shared" ref="D364:X364" si="91">SUM(D362:D363)</f>
        <v>1</v>
      </c>
      <c r="E364" s="61">
        <f t="shared" si="91"/>
        <v>2</v>
      </c>
      <c r="F364" s="62">
        <f t="shared" si="91"/>
        <v>0</v>
      </c>
      <c r="G364" s="63">
        <f t="shared" si="91"/>
        <v>0</v>
      </c>
      <c r="H364" s="64">
        <f t="shared" si="91"/>
        <v>0</v>
      </c>
      <c r="I364" s="61">
        <f t="shared" si="91"/>
        <v>0</v>
      </c>
      <c r="J364" s="62">
        <f t="shared" si="91"/>
        <v>0</v>
      </c>
      <c r="K364" s="65">
        <f t="shared" si="91"/>
        <v>0</v>
      </c>
      <c r="L364" s="66">
        <f t="shared" si="91"/>
        <v>0</v>
      </c>
      <c r="M364" s="67">
        <f t="shared" si="91"/>
        <v>0</v>
      </c>
      <c r="N364" s="60">
        <f t="shared" si="91"/>
        <v>0</v>
      </c>
      <c r="O364" s="67">
        <f t="shared" si="91"/>
        <v>0</v>
      </c>
      <c r="P364" s="62">
        <f t="shared" si="91"/>
        <v>0</v>
      </c>
      <c r="Q364" s="65">
        <f t="shared" si="91"/>
        <v>0</v>
      </c>
      <c r="R364" s="60">
        <f t="shared" si="91"/>
        <v>0</v>
      </c>
      <c r="S364" s="61">
        <f t="shared" si="91"/>
        <v>0</v>
      </c>
      <c r="T364" s="62">
        <f t="shared" si="91"/>
        <v>0</v>
      </c>
      <c r="U364" s="65">
        <f t="shared" si="91"/>
        <v>0</v>
      </c>
      <c r="V364" s="74">
        <f t="shared" si="91"/>
        <v>1</v>
      </c>
      <c r="W364" s="75">
        <f t="shared" si="91"/>
        <v>2</v>
      </c>
      <c r="X364" s="76">
        <f t="shared" si="91"/>
        <v>3</v>
      </c>
    </row>
    <row r="365" spans="1:25" ht="15" customHeight="1" thickBot="1" x14ac:dyDescent="0.35">
      <c r="A365" s="168" t="s">
        <v>12</v>
      </c>
      <c r="B365" s="169"/>
      <c r="C365" s="169"/>
      <c r="D365" s="77">
        <f t="shared" ref="D365:X365" si="92">SUM(D364,D361)</f>
        <v>1</v>
      </c>
      <c r="E365" s="78">
        <f t="shared" si="92"/>
        <v>3</v>
      </c>
      <c r="F365" s="77">
        <f t="shared" si="92"/>
        <v>0</v>
      </c>
      <c r="G365" s="78">
        <f t="shared" si="92"/>
        <v>0</v>
      </c>
      <c r="H365" s="79">
        <f t="shared" si="92"/>
        <v>0</v>
      </c>
      <c r="I365" s="78">
        <f t="shared" si="92"/>
        <v>0</v>
      </c>
      <c r="J365" s="77">
        <f t="shared" si="92"/>
        <v>0</v>
      </c>
      <c r="K365" s="78">
        <f t="shared" si="92"/>
        <v>0</v>
      </c>
      <c r="L365" s="79">
        <f t="shared" si="92"/>
        <v>0</v>
      </c>
      <c r="M365" s="78">
        <f t="shared" si="92"/>
        <v>0</v>
      </c>
      <c r="N365" s="77">
        <f t="shared" si="92"/>
        <v>0</v>
      </c>
      <c r="O365" s="78">
        <f t="shared" si="92"/>
        <v>0</v>
      </c>
      <c r="P365" s="77">
        <f t="shared" si="92"/>
        <v>1</v>
      </c>
      <c r="Q365" s="78">
        <f t="shared" si="92"/>
        <v>0</v>
      </c>
      <c r="R365" s="79">
        <f t="shared" si="92"/>
        <v>0</v>
      </c>
      <c r="S365" s="78">
        <f t="shared" si="92"/>
        <v>0</v>
      </c>
      <c r="T365" s="77">
        <f t="shared" si="92"/>
        <v>0</v>
      </c>
      <c r="U365" s="78">
        <f t="shared" si="92"/>
        <v>0</v>
      </c>
      <c r="V365" s="77">
        <f t="shared" si="92"/>
        <v>2</v>
      </c>
      <c r="W365" s="78">
        <f t="shared" si="92"/>
        <v>3</v>
      </c>
      <c r="X365" s="78">
        <f t="shared" si="92"/>
        <v>5</v>
      </c>
      <c r="Y365" s="14"/>
    </row>
    <row r="366" spans="1:25" x14ac:dyDescent="0.25">
      <c r="C366" s="3"/>
    </row>
    <row r="367" spans="1:25" ht="13.5" thickBot="1" x14ac:dyDescent="0.3">
      <c r="C367" s="3"/>
    </row>
    <row r="368" spans="1:25" ht="15" customHeight="1" x14ac:dyDescent="0.25">
      <c r="A368" s="170" t="s">
        <v>62</v>
      </c>
      <c r="B368" s="171"/>
      <c r="C368" s="171"/>
      <c r="D368" s="149" t="s">
        <v>1</v>
      </c>
      <c r="E368" s="149"/>
      <c r="F368" s="149" t="s">
        <v>2</v>
      </c>
      <c r="G368" s="149"/>
      <c r="H368" s="149" t="s">
        <v>3</v>
      </c>
      <c r="I368" s="149"/>
      <c r="J368" s="149" t="s">
        <v>104</v>
      </c>
      <c r="K368" s="149"/>
      <c r="L368" s="149" t="s">
        <v>5</v>
      </c>
      <c r="M368" s="149"/>
      <c r="N368" s="149" t="s">
        <v>14</v>
      </c>
      <c r="O368" s="149"/>
      <c r="P368" s="149" t="s">
        <v>4</v>
      </c>
      <c r="Q368" s="149"/>
      <c r="R368" s="149" t="s">
        <v>105</v>
      </c>
      <c r="S368" s="149"/>
      <c r="T368" s="149" t="s">
        <v>0</v>
      </c>
      <c r="U368" s="149"/>
      <c r="V368" s="149" t="s">
        <v>12</v>
      </c>
      <c r="W368" s="149"/>
      <c r="X368" s="151" t="s">
        <v>8</v>
      </c>
    </row>
    <row r="369" spans="1:25" ht="13.5" customHeight="1" thickBot="1" x14ac:dyDescent="0.3">
      <c r="A369" s="154" t="s">
        <v>122</v>
      </c>
      <c r="B369" s="155"/>
      <c r="C369" s="155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2"/>
    </row>
    <row r="370" spans="1:25" ht="16.5" customHeight="1" thickBot="1" x14ac:dyDescent="0.35">
      <c r="A370" s="156" t="s">
        <v>63</v>
      </c>
      <c r="B370" s="157"/>
      <c r="C370" s="158"/>
      <c r="D370" s="45" t="s">
        <v>9</v>
      </c>
      <c r="E370" s="46" t="s">
        <v>10</v>
      </c>
      <c r="F370" s="45" t="s">
        <v>9</v>
      </c>
      <c r="G370" s="46" t="s">
        <v>10</v>
      </c>
      <c r="H370" s="45" t="s">
        <v>9</v>
      </c>
      <c r="I370" s="46" t="s">
        <v>10</v>
      </c>
      <c r="J370" s="45" t="s">
        <v>9</v>
      </c>
      <c r="K370" s="46" t="s">
        <v>10</v>
      </c>
      <c r="L370" s="47" t="s">
        <v>9</v>
      </c>
      <c r="M370" s="46" t="s">
        <v>10</v>
      </c>
      <c r="N370" s="45" t="s">
        <v>9</v>
      </c>
      <c r="O370" s="46" t="s">
        <v>10</v>
      </c>
      <c r="P370" s="45" t="s">
        <v>9</v>
      </c>
      <c r="Q370" s="46" t="s">
        <v>10</v>
      </c>
      <c r="R370" s="45" t="s">
        <v>9</v>
      </c>
      <c r="S370" s="46" t="s">
        <v>10</v>
      </c>
      <c r="T370" s="45" t="s">
        <v>9</v>
      </c>
      <c r="U370" s="48" t="s">
        <v>10</v>
      </c>
      <c r="V370" s="45" t="s">
        <v>9</v>
      </c>
      <c r="W370" s="46" t="s">
        <v>10</v>
      </c>
      <c r="X370" s="153"/>
    </row>
    <row r="371" spans="1:25" ht="27" customHeight="1" x14ac:dyDescent="0.25">
      <c r="A371" s="199" t="s">
        <v>54</v>
      </c>
      <c r="B371" s="235" t="s">
        <v>6</v>
      </c>
      <c r="C371" s="9" t="s">
        <v>123</v>
      </c>
      <c r="D371" s="56">
        <v>1</v>
      </c>
      <c r="E371" s="57">
        <v>2</v>
      </c>
      <c r="F371" s="56">
        <v>0</v>
      </c>
      <c r="G371" s="57">
        <v>0</v>
      </c>
      <c r="H371" s="58">
        <v>0</v>
      </c>
      <c r="I371" s="57">
        <v>0</v>
      </c>
      <c r="J371" s="56">
        <v>0</v>
      </c>
      <c r="K371" s="57">
        <v>0</v>
      </c>
      <c r="L371" s="58">
        <v>0</v>
      </c>
      <c r="M371" s="57">
        <v>0</v>
      </c>
      <c r="N371" s="56">
        <v>0</v>
      </c>
      <c r="O371" s="57">
        <v>0</v>
      </c>
      <c r="P371" s="56">
        <v>0</v>
      </c>
      <c r="Q371" s="57">
        <v>0</v>
      </c>
      <c r="R371" s="58">
        <v>1</v>
      </c>
      <c r="S371" s="57">
        <v>1</v>
      </c>
      <c r="T371" s="56">
        <v>0</v>
      </c>
      <c r="U371" s="57">
        <v>0</v>
      </c>
      <c r="V371" s="59">
        <f>SUM(R371,P371,N371,L371,J371,H371,F371,D371, T371)</f>
        <v>2</v>
      </c>
      <c r="W371" s="57">
        <f>SUM(S371,Q371,O371,M371,K371,I371,G371,E371,U371)</f>
        <v>3</v>
      </c>
      <c r="X371" s="57">
        <f>SUM(V371:W371)</f>
        <v>5</v>
      </c>
    </row>
    <row r="372" spans="1:25" ht="27" customHeight="1" x14ac:dyDescent="0.25">
      <c r="A372" s="200"/>
      <c r="B372" s="236"/>
      <c r="C372" s="9" t="s">
        <v>124</v>
      </c>
      <c r="D372" s="56">
        <v>3</v>
      </c>
      <c r="E372" s="57">
        <v>2</v>
      </c>
      <c r="F372" s="56">
        <v>0</v>
      </c>
      <c r="G372" s="57">
        <v>0</v>
      </c>
      <c r="H372" s="58">
        <v>0</v>
      </c>
      <c r="I372" s="57">
        <v>0</v>
      </c>
      <c r="J372" s="56">
        <v>0</v>
      </c>
      <c r="K372" s="57">
        <v>0</v>
      </c>
      <c r="L372" s="58">
        <v>0</v>
      </c>
      <c r="M372" s="57">
        <v>0</v>
      </c>
      <c r="N372" s="56">
        <v>0</v>
      </c>
      <c r="O372" s="57">
        <v>0</v>
      </c>
      <c r="P372" s="56">
        <v>0</v>
      </c>
      <c r="Q372" s="57">
        <v>0</v>
      </c>
      <c r="R372" s="58">
        <v>0</v>
      </c>
      <c r="S372" s="57">
        <v>1</v>
      </c>
      <c r="T372" s="56">
        <v>0</v>
      </c>
      <c r="U372" s="57">
        <v>0</v>
      </c>
      <c r="V372" s="56">
        <f>SUM(R372,P372,N372,L372,J372,H372,F372,D372, T372)</f>
        <v>3</v>
      </c>
      <c r="W372" s="57">
        <f>SUM(S372,Q372,O372,M372,K372,I372,G372,E372,U372)</f>
        <v>3</v>
      </c>
      <c r="X372" s="57">
        <f>SUM(V372:W372)</f>
        <v>6</v>
      </c>
    </row>
    <row r="373" spans="1:25" ht="15" customHeight="1" thickBot="1" x14ac:dyDescent="0.35">
      <c r="A373" s="200"/>
      <c r="B373" s="237"/>
      <c r="C373" s="6" t="s">
        <v>125</v>
      </c>
      <c r="D373" s="60">
        <f t="shared" ref="D373:X373" si="93">SUM(D371:D372)</f>
        <v>4</v>
      </c>
      <c r="E373" s="61">
        <f t="shared" si="93"/>
        <v>4</v>
      </c>
      <c r="F373" s="62">
        <f t="shared" si="93"/>
        <v>0</v>
      </c>
      <c r="G373" s="63">
        <f t="shared" si="93"/>
        <v>0</v>
      </c>
      <c r="H373" s="64">
        <f t="shared" si="93"/>
        <v>0</v>
      </c>
      <c r="I373" s="61">
        <f t="shared" si="93"/>
        <v>0</v>
      </c>
      <c r="J373" s="62">
        <f t="shared" si="93"/>
        <v>0</v>
      </c>
      <c r="K373" s="65">
        <f t="shared" si="93"/>
        <v>0</v>
      </c>
      <c r="L373" s="66">
        <f t="shared" si="93"/>
        <v>0</v>
      </c>
      <c r="M373" s="67">
        <f t="shared" si="93"/>
        <v>0</v>
      </c>
      <c r="N373" s="60">
        <f t="shared" si="93"/>
        <v>0</v>
      </c>
      <c r="O373" s="67">
        <f t="shared" si="93"/>
        <v>0</v>
      </c>
      <c r="P373" s="62">
        <f t="shared" si="93"/>
        <v>0</v>
      </c>
      <c r="Q373" s="65">
        <f t="shared" si="93"/>
        <v>0</v>
      </c>
      <c r="R373" s="60">
        <f t="shared" si="93"/>
        <v>1</v>
      </c>
      <c r="S373" s="61">
        <f t="shared" si="93"/>
        <v>2</v>
      </c>
      <c r="T373" s="62">
        <f t="shared" si="93"/>
        <v>0</v>
      </c>
      <c r="U373" s="65">
        <f t="shared" si="93"/>
        <v>0</v>
      </c>
      <c r="V373" s="68">
        <f t="shared" si="93"/>
        <v>5</v>
      </c>
      <c r="W373" s="69">
        <f t="shared" si="93"/>
        <v>6</v>
      </c>
      <c r="X373" s="70">
        <f t="shared" si="93"/>
        <v>11</v>
      </c>
    </row>
    <row r="374" spans="1:25" ht="27" customHeight="1" x14ac:dyDescent="0.25">
      <c r="A374" s="200"/>
      <c r="B374" s="165" t="s">
        <v>7</v>
      </c>
      <c r="C374" s="8" t="s">
        <v>123</v>
      </c>
      <c r="D374" s="53">
        <v>0</v>
      </c>
      <c r="E374" s="54">
        <v>0</v>
      </c>
      <c r="F374" s="53">
        <v>0</v>
      </c>
      <c r="G374" s="54">
        <v>0</v>
      </c>
      <c r="H374" s="55">
        <v>0</v>
      </c>
      <c r="I374" s="54">
        <v>0</v>
      </c>
      <c r="J374" s="53">
        <v>0</v>
      </c>
      <c r="K374" s="54">
        <v>0</v>
      </c>
      <c r="L374" s="55">
        <v>0</v>
      </c>
      <c r="M374" s="54">
        <v>0</v>
      </c>
      <c r="N374" s="53">
        <v>0</v>
      </c>
      <c r="O374" s="54">
        <v>0</v>
      </c>
      <c r="P374" s="53">
        <v>0</v>
      </c>
      <c r="Q374" s="54">
        <v>0</v>
      </c>
      <c r="R374" s="55">
        <v>0</v>
      </c>
      <c r="S374" s="54">
        <v>0</v>
      </c>
      <c r="T374" s="53">
        <v>0</v>
      </c>
      <c r="U374" s="54">
        <v>0</v>
      </c>
      <c r="V374" s="53">
        <f>SUM(R374,P374,N374,L374,J374,H374,F374,D374, T374)</f>
        <v>0</v>
      </c>
      <c r="W374" s="54">
        <f>SUM(S374,Q374,O374,M374,K374,I374,G374,E374,U374)</f>
        <v>0</v>
      </c>
      <c r="X374" s="54">
        <f>SUM(V374:W374)</f>
        <v>0</v>
      </c>
    </row>
    <row r="375" spans="1:25" ht="27" customHeight="1" x14ac:dyDescent="0.25">
      <c r="A375" s="200"/>
      <c r="B375" s="166"/>
      <c r="C375" s="10" t="s">
        <v>124</v>
      </c>
      <c r="D375" s="71">
        <v>0</v>
      </c>
      <c r="E375" s="72">
        <v>2</v>
      </c>
      <c r="F375" s="71">
        <v>0</v>
      </c>
      <c r="G375" s="72">
        <v>0</v>
      </c>
      <c r="H375" s="73">
        <v>0</v>
      </c>
      <c r="I375" s="72">
        <v>0</v>
      </c>
      <c r="J375" s="71">
        <v>0</v>
      </c>
      <c r="K375" s="72">
        <v>0</v>
      </c>
      <c r="L375" s="73">
        <v>0</v>
      </c>
      <c r="M375" s="72">
        <v>0</v>
      </c>
      <c r="N375" s="71">
        <v>0</v>
      </c>
      <c r="O375" s="72">
        <v>0</v>
      </c>
      <c r="P375" s="71">
        <v>0</v>
      </c>
      <c r="Q375" s="72">
        <v>0</v>
      </c>
      <c r="R375" s="73">
        <v>0</v>
      </c>
      <c r="S375" s="72">
        <v>0</v>
      </c>
      <c r="T375" s="71">
        <v>0</v>
      </c>
      <c r="U375" s="72">
        <v>0</v>
      </c>
      <c r="V375" s="56">
        <f>SUM(R375,P375,N375,L375,J375,H375,F375,D375, T375)</f>
        <v>0</v>
      </c>
      <c r="W375" s="57">
        <f>SUM(S375,Q375,O375,M375,K375,I375,G375,E375,U375)</f>
        <v>2</v>
      </c>
      <c r="X375" s="57">
        <f>SUM(V375:W375)</f>
        <v>2</v>
      </c>
    </row>
    <row r="376" spans="1:25" ht="15" customHeight="1" thickBot="1" x14ac:dyDescent="0.35">
      <c r="A376" s="201"/>
      <c r="B376" s="167"/>
      <c r="C376" s="7" t="s">
        <v>11</v>
      </c>
      <c r="D376" s="60">
        <f t="shared" ref="D376:X376" si="94">SUM(D374:D375)</f>
        <v>0</v>
      </c>
      <c r="E376" s="61">
        <f t="shared" si="94"/>
        <v>2</v>
      </c>
      <c r="F376" s="62">
        <f t="shared" si="94"/>
        <v>0</v>
      </c>
      <c r="G376" s="63">
        <f t="shared" si="94"/>
        <v>0</v>
      </c>
      <c r="H376" s="64">
        <f t="shared" si="94"/>
        <v>0</v>
      </c>
      <c r="I376" s="61">
        <f t="shared" si="94"/>
        <v>0</v>
      </c>
      <c r="J376" s="62">
        <f t="shared" si="94"/>
        <v>0</v>
      </c>
      <c r="K376" s="65">
        <f t="shared" si="94"/>
        <v>0</v>
      </c>
      <c r="L376" s="66">
        <f t="shared" si="94"/>
        <v>0</v>
      </c>
      <c r="M376" s="67">
        <f t="shared" si="94"/>
        <v>0</v>
      </c>
      <c r="N376" s="60">
        <f t="shared" si="94"/>
        <v>0</v>
      </c>
      <c r="O376" s="67">
        <f t="shared" si="94"/>
        <v>0</v>
      </c>
      <c r="P376" s="62">
        <f t="shared" si="94"/>
        <v>0</v>
      </c>
      <c r="Q376" s="65">
        <f t="shared" si="94"/>
        <v>0</v>
      </c>
      <c r="R376" s="60">
        <f t="shared" si="94"/>
        <v>0</v>
      </c>
      <c r="S376" s="61">
        <f t="shared" si="94"/>
        <v>0</v>
      </c>
      <c r="T376" s="62">
        <f t="shared" si="94"/>
        <v>0</v>
      </c>
      <c r="U376" s="65">
        <f t="shared" si="94"/>
        <v>0</v>
      </c>
      <c r="V376" s="74">
        <f t="shared" si="94"/>
        <v>0</v>
      </c>
      <c r="W376" s="75">
        <f t="shared" si="94"/>
        <v>2</v>
      </c>
      <c r="X376" s="76">
        <f t="shared" si="94"/>
        <v>2</v>
      </c>
    </row>
    <row r="377" spans="1:25" ht="15" customHeight="1" thickBot="1" x14ac:dyDescent="0.35">
      <c r="A377" s="168" t="s">
        <v>12</v>
      </c>
      <c r="B377" s="169"/>
      <c r="C377" s="169"/>
      <c r="D377" s="77">
        <f t="shared" ref="D377:X377" si="95">SUM(D376,D373)</f>
        <v>4</v>
      </c>
      <c r="E377" s="78">
        <f t="shared" si="95"/>
        <v>6</v>
      </c>
      <c r="F377" s="77">
        <f t="shared" si="95"/>
        <v>0</v>
      </c>
      <c r="G377" s="78">
        <f t="shared" si="95"/>
        <v>0</v>
      </c>
      <c r="H377" s="79">
        <f t="shared" si="95"/>
        <v>0</v>
      </c>
      <c r="I377" s="78">
        <f t="shared" si="95"/>
        <v>0</v>
      </c>
      <c r="J377" s="77">
        <f t="shared" si="95"/>
        <v>0</v>
      </c>
      <c r="K377" s="78">
        <f t="shared" si="95"/>
        <v>0</v>
      </c>
      <c r="L377" s="79">
        <f t="shared" si="95"/>
        <v>0</v>
      </c>
      <c r="M377" s="78">
        <f t="shared" si="95"/>
        <v>0</v>
      </c>
      <c r="N377" s="77">
        <f t="shared" si="95"/>
        <v>0</v>
      </c>
      <c r="O377" s="78">
        <f t="shared" si="95"/>
        <v>0</v>
      </c>
      <c r="P377" s="77">
        <f t="shared" si="95"/>
        <v>0</v>
      </c>
      <c r="Q377" s="78">
        <f t="shared" si="95"/>
        <v>0</v>
      </c>
      <c r="R377" s="79">
        <f t="shared" si="95"/>
        <v>1</v>
      </c>
      <c r="S377" s="78">
        <f t="shared" si="95"/>
        <v>2</v>
      </c>
      <c r="T377" s="77">
        <f t="shared" si="95"/>
        <v>0</v>
      </c>
      <c r="U377" s="78">
        <f t="shared" si="95"/>
        <v>0</v>
      </c>
      <c r="V377" s="77">
        <f t="shared" si="95"/>
        <v>5</v>
      </c>
      <c r="W377" s="78">
        <f t="shared" si="95"/>
        <v>8</v>
      </c>
      <c r="X377" s="78">
        <f t="shared" si="95"/>
        <v>13</v>
      </c>
    </row>
    <row r="378" spans="1:25" ht="13.5" thickBot="1" x14ac:dyDescent="0.3">
      <c r="C378" s="3"/>
    </row>
    <row r="379" spans="1:25" ht="15" customHeight="1" x14ac:dyDescent="0.25">
      <c r="A379" s="170" t="s">
        <v>66</v>
      </c>
      <c r="B379" s="171"/>
      <c r="C379" s="171"/>
      <c r="D379" s="149" t="s">
        <v>1</v>
      </c>
      <c r="E379" s="149"/>
      <c r="F379" s="149" t="s">
        <v>2</v>
      </c>
      <c r="G379" s="149"/>
      <c r="H379" s="149" t="s">
        <v>3</v>
      </c>
      <c r="I379" s="149"/>
      <c r="J379" s="149" t="s">
        <v>104</v>
      </c>
      <c r="K379" s="149"/>
      <c r="L379" s="149" t="s">
        <v>5</v>
      </c>
      <c r="M379" s="149"/>
      <c r="N379" s="149" t="s">
        <v>14</v>
      </c>
      <c r="O379" s="149"/>
      <c r="P379" s="149" t="s">
        <v>4</v>
      </c>
      <c r="Q379" s="149"/>
      <c r="R379" s="149" t="s">
        <v>105</v>
      </c>
      <c r="S379" s="149"/>
      <c r="T379" s="149" t="s">
        <v>0</v>
      </c>
      <c r="U379" s="149"/>
      <c r="V379" s="149" t="s">
        <v>12</v>
      </c>
      <c r="W379" s="149"/>
      <c r="X379" s="151" t="s">
        <v>8</v>
      </c>
    </row>
    <row r="380" spans="1:25" ht="13.5" customHeight="1" thickBot="1" x14ac:dyDescent="0.3">
      <c r="A380" s="154" t="s">
        <v>122</v>
      </c>
      <c r="B380" s="155"/>
      <c r="C380" s="155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2"/>
    </row>
    <row r="381" spans="1:25" ht="16.5" customHeight="1" thickBot="1" x14ac:dyDescent="0.35">
      <c r="A381" s="156" t="s">
        <v>67</v>
      </c>
      <c r="B381" s="157"/>
      <c r="C381" s="158"/>
      <c r="D381" s="45" t="s">
        <v>9</v>
      </c>
      <c r="E381" s="46" t="s">
        <v>10</v>
      </c>
      <c r="F381" s="45" t="s">
        <v>9</v>
      </c>
      <c r="G381" s="46" t="s">
        <v>10</v>
      </c>
      <c r="H381" s="45" t="s">
        <v>9</v>
      </c>
      <c r="I381" s="46" t="s">
        <v>10</v>
      </c>
      <c r="J381" s="45" t="s">
        <v>9</v>
      </c>
      <c r="K381" s="46" t="s">
        <v>10</v>
      </c>
      <c r="L381" s="47" t="s">
        <v>9</v>
      </c>
      <c r="M381" s="46" t="s">
        <v>10</v>
      </c>
      <c r="N381" s="45" t="s">
        <v>9</v>
      </c>
      <c r="O381" s="46" t="s">
        <v>10</v>
      </c>
      <c r="P381" s="45" t="s">
        <v>9</v>
      </c>
      <c r="Q381" s="46" t="s">
        <v>10</v>
      </c>
      <c r="R381" s="45" t="s">
        <v>9</v>
      </c>
      <c r="S381" s="46" t="s">
        <v>10</v>
      </c>
      <c r="T381" s="45" t="s">
        <v>9</v>
      </c>
      <c r="U381" s="48" t="s">
        <v>10</v>
      </c>
      <c r="V381" s="45" t="s">
        <v>9</v>
      </c>
      <c r="W381" s="46" t="s">
        <v>10</v>
      </c>
      <c r="X381" s="153"/>
    </row>
    <row r="382" spans="1:25" s="2" customFormat="1" ht="27" customHeight="1" x14ac:dyDescent="0.25">
      <c r="A382" s="241" t="s">
        <v>46</v>
      </c>
      <c r="B382" s="162" t="s">
        <v>6</v>
      </c>
      <c r="C382" s="34" t="s">
        <v>123</v>
      </c>
      <c r="D382" s="53">
        <v>0</v>
      </c>
      <c r="E382" s="54">
        <v>0</v>
      </c>
      <c r="F382" s="53">
        <v>0</v>
      </c>
      <c r="G382" s="54">
        <v>0</v>
      </c>
      <c r="H382" s="55">
        <v>0</v>
      </c>
      <c r="I382" s="54">
        <v>0</v>
      </c>
      <c r="J382" s="53">
        <v>0</v>
      </c>
      <c r="K382" s="54">
        <v>0</v>
      </c>
      <c r="L382" s="55">
        <v>0</v>
      </c>
      <c r="M382" s="54">
        <v>0</v>
      </c>
      <c r="N382" s="53">
        <v>0</v>
      </c>
      <c r="O382" s="54">
        <v>0</v>
      </c>
      <c r="P382" s="53">
        <v>0</v>
      </c>
      <c r="Q382" s="54">
        <v>0</v>
      </c>
      <c r="R382" s="55">
        <v>1</v>
      </c>
      <c r="S382" s="54">
        <v>0</v>
      </c>
      <c r="T382" s="53">
        <v>0</v>
      </c>
      <c r="U382" s="54">
        <v>0</v>
      </c>
      <c r="V382" s="53">
        <f>SUM(R382,P382,N382,L382,J382,H382,F382,D382, T382)</f>
        <v>1</v>
      </c>
      <c r="W382" s="54">
        <f>SUM(S382,Q382,O382,M382,K382,I382,G382,E382,U382)</f>
        <v>0</v>
      </c>
      <c r="X382" s="54">
        <f>SUM(V382:W382)</f>
        <v>1</v>
      </c>
      <c r="Y382" s="29"/>
    </row>
    <row r="383" spans="1:25" s="2" customFormat="1" ht="27" customHeight="1" x14ac:dyDescent="0.25">
      <c r="A383" s="242"/>
      <c r="B383" s="163"/>
      <c r="C383" s="9" t="s">
        <v>124</v>
      </c>
      <c r="D383" s="56">
        <v>0</v>
      </c>
      <c r="E383" s="57">
        <v>1</v>
      </c>
      <c r="F383" s="56">
        <v>0</v>
      </c>
      <c r="G383" s="57">
        <v>0</v>
      </c>
      <c r="H383" s="58">
        <v>0</v>
      </c>
      <c r="I383" s="57">
        <v>0</v>
      </c>
      <c r="J383" s="56">
        <v>0</v>
      </c>
      <c r="K383" s="57">
        <v>0</v>
      </c>
      <c r="L383" s="58">
        <v>0</v>
      </c>
      <c r="M383" s="57">
        <v>0</v>
      </c>
      <c r="N383" s="56">
        <v>0</v>
      </c>
      <c r="O383" s="57">
        <v>0</v>
      </c>
      <c r="P383" s="56">
        <v>0</v>
      </c>
      <c r="Q383" s="57">
        <v>0</v>
      </c>
      <c r="R383" s="58">
        <v>2</v>
      </c>
      <c r="S383" s="57">
        <v>0</v>
      </c>
      <c r="T383" s="56">
        <v>0</v>
      </c>
      <c r="U383" s="57">
        <v>0</v>
      </c>
      <c r="V383" s="59">
        <f>SUM(R383,P383,N383,L383,J383,H383,F383,D383, T383)</f>
        <v>2</v>
      </c>
      <c r="W383" s="57">
        <f>SUM(S383,Q383,O383,M383,K383,I383,G383,E383,U383)</f>
        <v>1</v>
      </c>
      <c r="X383" s="57">
        <f>SUM(V383:W383)</f>
        <v>3</v>
      </c>
      <c r="Y383" s="29"/>
    </row>
    <row r="384" spans="1:25" s="2" customFormat="1" ht="15" customHeight="1" thickBot="1" x14ac:dyDescent="0.35">
      <c r="A384" s="242"/>
      <c r="B384" s="164"/>
      <c r="C384" s="35" t="s">
        <v>125</v>
      </c>
      <c r="D384" s="60">
        <f t="shared" ref="D384:X384" si="96">SUM(D382:D383)</f>
        <v>0</v>
      </c>
      <c r="E384" s="61">
        <f t="shared" si="96"/>
        <v>1</v>
      </c>
      <c r="F384" s="62">
        <f t="shared" si="96"/>
        <v>0</v>
      </c>
      <c r="G384" s="63">
        <f t="shared" si="96"/>
        <v>0</v>
      </c>
      <c r="H384" s="64">
        <f t="shared" si="96"/>
        <v>0</v>
      </c>
      <c r="I384" s="61">
        <f t="shared" si="96"/>
        <v>0</v>
      </c>
      <c r="J384" s="62">
        <f t="shared" si="96"/>
        <v>0</v>
      </c>
      <c r="K384" s="65">
        <f t="shared" si="96"/>
        <v>0</v>
      </c>
      <c r="L384" s="66">
        <f t="shared" si="96"/>
        <v>0</v>
      </c>
      <c r="M384" s="67">
        <f t="shared" si="96"/>
        <v>0</v>
      </c>
      <c r="N384" s="60">
        <f t="shared" si="96"/>
        <v>0</v>
      </c>
      <c r="O384" s="67">
        <f t="shared" si="96"/>
        <v>0</v>
      </c>
      <c r="P384" s="62">
        <f t="shared" si="96"/>
        <v>0</v>
      </c>
      <c r="Q384" s="65">
        <f t="shared" si="96"/>
        <v>0</v>
      </c>
      <c r="R384" s="60">
        <f t="shared" si="96"/>
        <v>3</v>
      </c>
      <c r="S384" s="61">
        <f t="shared" si="96"/>
        <v>0</v>
      </c>
      <c r="T384" s="62">
        <f t="shared" si="96"/>
        <v>0</v>
      </c>
      <c r="U384" s="65">
        <f t="shared" si="96"/>
        <v>0</v>
      </c>
      <c r="V384" s="74">
        <f t="shared" si="96"/>
        <v>3</v>
      </c>
      <c r="W384" s="75">
        <f t="shared" si="96"/>
        <v>1</v>
      </c>
      <c r="X384" s="76">
        <f t="shared" si="96"/>
        <v>4</v>
      </c>
      <c r="Y384" s="29"/>
    </row>
    <row r="385" spans="1:27" s="2" customFormat="1" ht="27" customHeight="1" x14ac:dyDescent="0.25">
      <c r="A385" s="242"/>
      <c r="B385" s="191" t="s">
        <v>7</v>
      </c>
      <c r="C385" s="34" t="s">
        <v>123</v>
      </c>
      <c r="D385" s="53">
        <v>0</v>
      </c>
      <c r="E385" s="54">
        <v>0</v>
      </c>
      <c r="F385" s="53">
        <v>0</v>
      </c>
      <c r="G385" s="54">
        <v>0</v>
      </c>
      <c r="H385" s="55">
        <v>0</v>
      </c>
      <c r="I385" s="54">
        <v>0</v>
      </c>
      <c r="J385" s="53">
        <v>0</v>
      </c>
      <c r="K385" s="54">
        <v>0</v>
      </c>
      <c r="L385" s="55">
        <v>0</v>
      </c>
      <c r="M385" s="54">
        <v>0</v>
      </c>
      <c r="N385" s="53">
        <v>1</v>
      </c>
      <c r="O385" s="54">
        <v>0</v>
      </c>
      <c r="P385" s="53">
        <v>0</v>
      </c>
      <c r="Q385" s="54">
        <v>0</v>
      </c>
      <c r="R385" s="55">
        <v>0</v>
      </c>
      <c r="S385" s="54">
        <v>0</v>
      </c>
      <c r="T385" s="53">
        <v>0</v>
      </c>
      <c r="U385" s="54">
        <v>0</v>
      </c>
      <c r="V385" s="53">
        <f>SUM(R385,P385,N385,L385,J385,H385,F385,D385, T385)</f>
        <v>1</v>
      </c>
      <c r="W385" s="54">
        <f>SUM(S385,Q385,O385,M385,K385,I385,G385,E385,U385)</f>
        <v>0</v>
      </c>
      <c r="X385" s="54">
        <f>SUM(V385:W385)</f>
        <v>1</v>
      </c>
      <c r="Y385" s="29"/>
    </row>
    <row r="386" spans="1:27" s="2" customFormat="1" ht="27" customHeight="1" x14ac:dyDescent="0.25">
      <c r="A386" s="242"/>
      <c r="B386" s="192"/>
      <c r="C386" s="10" t="s">
        <v>124</v>
      </c>
      <c r="D386" s="71">
        <v>0</v>
      </c>
      <c r="E386" s="72">
        <v>0</v>
      </c>
      <c r="F386" s="71">
        <v>0</v>
      </c>
      <c r="G386" s="72">
        <v>0</v>
      </c>
      <c r="H386" s="73">
        <v>0</v>
      </c>
      <c r="I386" s="72">
        <v>0</v>
      </c>
      <c r="J386" s="71">
        <v>0</v>
      </c>
      <c r="K386" s="72">
        <v>0</v>
      </c>
      <c r="L386" s="73">
        <v>0</v>
      </c>
      <c r="M386" s="72">
        <v>0</v>
      </c>
      <c r="N386" s="71">
        <v>0</v>
      </c>
      <c r="O386" s="72">
        <v>0</v>
      </c>
      <c r="P386" s="71">
        <v>0</v>
      </c>
      <c r="Q386" s="72">
        <v>1</v>
      </c>
      <c r="R386" s="73">
        <v>0</v>
      </c>
      <c r="S386" s="72">
        <v>0</v>
      </c>
      <c r="T386" s="71">
        <v>0</v>
      </c>
      <c r="U386" s="72">
        <v>0</v>
      </c>
      <c r="V386" s="86">
        <f>SUM(R386,P386,N386,L386,J386,H386,F386,D386, T386)</f>
        <v>0</v>
      </c>
      <c r="W386" s="87">
        <f>SUM(S386,Q386,O386,M386,K386,I386,G386,E386,U386)</f>
        <v>1</v>
      </c>
      <c r="X386" s="87">
        <f>SUM(V386:W386)</f>
        <v>1</v>
      </c>
      <c r="Y386" s="29"/>
    </row>
    <row r="387" spans="1:27" s="2" customFormat="1" ht="15" customHeight="1" thickBot="1" x14ac:dyDescent="0.35">
      <c r="A387" s="243"/>
      <c r="B387" s="193"/>
      <c r="C387" s="7" t="s">
        <v>11</v>
      </c>
      <c r="D387" s="60">
        <f t="shared" ref="D387:X387" si="97">SUM(D385:D386)</f>
        <v>0</v>
      </c>
      <c r="E387" s="61">
        <f t="shared" si="97"/>
        <v>0</v>
      </c>
      <c r="F387" s="62">
        <f t="shared" si="97"/>
        <v>0</v>
      </c>
      <c r="G387" s="63">
        <f t="shared" si="97"/>
        <v>0</v>
      </c>
      <c r="H387" s="64">
        <f t="shared" si="97"/>
        <v>0</v>
      </c>
      <c r="I387" s="61">
        <f t="shared" si="97"/>
        <v>0</v>
      </c>
      <c r="J387" s="62">
        <f t="shared" si="97"/>
        <v>0</v>
      </c>
      <c r="K387" s="65">
        <f t="shared" si="97"/>
        <v>0</v>
      </c>
      <c r="L387" s="66">
        <f t="shared" si="97"/>
        <v>0</v>
      </c>
      <c r="M387" s="67">
        <f t="shared" si="97"/>
        <v>0</v>
      </c>
      <c r="N387" s="60">
        <f t="shared" si="97"/>
        <v>1</v>
      </c>
      <c r="O387" s="67">
        <f t="shared" si="97"/>
        <v>0</v>
      </c>
      <c r="P387" s="62">
        <f t="shared" si="97"/>
        <v>0</v>
      </c>
      <c r="Q387" s="65">
        <f t="shared" si="97"/>
        <v>1</v>
      </c>
      <c r="R387" s="60">
        <f t="shared" si="97"/>
        <v>0</v>
      </c>
      <c r="S387" s="61">
        <f t="shared" si="97"/>
        <v>0</v>
      </c>
      <c r="T387" s="62">
        <f t="shared" si="97"/>
        <v>0</v>
      </c>
      <c r="U387" s="65">
        <f t="shared" si="97"/>
        <v>0</v>
      </c>
      <c r="V387" s="74">
        <f t="shared" si="97"/>
        <v>1</v>
      </c>
      <c r="W387" s="75">
        <f t="shared" si="97"/>
        <v>1</v>
      </c>
      <c r="X387" s="76">
        <f t="shared" si="97"/>
        <v>2</v>
      </c>
      <c r="Y387" s="29"/>
    </row>
    <row r="388" spans="1:27" s="2" customFormat="1" ht="15" customHeight="1" thickBot="1" x14ac:dyDescent="0.35">
      <c r="A388" s="168" t="s">
        <v>12</v>
      </c>
      <c r="B388" s="169"/>
      <c r="C388" s="169"/>
      <c r="D388" s="77">
        <f t="shared" ref="D388:X388" si="98">SUM(D387,D384)</f>
        <v>0</v>
      </c>
      <c r="E388" s="78">
        <f t="shared" si="98"/>
        <v>1</v>
      </c>
      <c r="F388" s="77">
        <f t="shared" si="98"/>
        <v>0</v>
      </c>
      <c r="G388" s="78">
        <f t="shared" si="98"/>
        <v>0</v>
      </c>
      <c r="H388" s="79">
        <f t="shared" si="98"/>
        <v>0</v>
      </c>
      <c r="I388" s="78">
        <f t="shared" si="98"/>
        <v>0</v>
      </c>
      <c r="J388" s="77">
        <f t="shared" si="98"/>
        <v>0</v>
      </c>
      <c r="K388" s="78">
        <f t="shared" si="98"/>
        <v>0</v>
      </c>
      <c r="L388" s="79">
        <f t="shared" si="98"/>
        <v>0</v>
      </c>
      <c r="M388" s="78">
        <f t="shared" si="98"/>
        <v>0</v>
      </c>
      <c r="N388" s="77">
        <f t="shared" si="98"/>
        <v>1</v>
      </c>
      <c r="O388" s="78">
        <f t="shared" si="98"/>
        <v>0</v>
      </c>
      <c r="P388" s="77">
        <f t="shared" si="98"/>
        <v>0</v>
      </c>
      <c r="Q388" s="78">
        <f t="shared" si="98"/>
        <v>1</v>
      </c>
      <c r="R388" s="79">
        <f t="shared" si="98"/>
        <v>3</v>
      </c>
      <c r="S388" s="78">
        <f t="shared" si="98"/>
        <v>0</v>
      </c>
      <c r="T388" s="77">
        <f t="shared" si="98"/>
        <v>0</v>
      </c>
      <c r="U388" s="78">
        <f t="shared" si="98"/>
        <v>0</v>
      </c>
      <c r="V388" s="77">
        <f t="shared" si="98"/>
        <v>4</v>
      </c>
      <c r="W388" s="78">
        <f t="shared" si="98"/>
        <v>2</v>
      </c>
      <c r="X388" s="78">
        <f t="shared" si="98"/>
        <v>6</v>
      </c>
      <c r="Y388" s="29"/>
    </row>
    <row r="389" spans="1:27" s="2" customFormat="1" x14ac:dyDescent="0.25">
      <c r="A389" s="3"/>
      <c r="B389" s="17"/>
      <c r="C389" s="3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3"/>
      <c r="Z389" s="3"/>
      <c r="AA389" s="3"/>
    </row>
    <row r="390" spans="1:27" s="2" customFormat="1" ht="13.5" thickBot="1" x14ac:dyDescent="0.3">
      <c r="A390" s="3"/>
      <c r="B390" s="17"/>
      <c r="C390" s="3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3"/>
      <c r="Z390" s="3"/>
      <c r="AA390" s="3"/>
    </row>
    <row r="391" spans="1:27" s="2" customFormat="1" ht="15" customHeight="1" x14ac:dyDescent="0.25">
      <c r="A391" s="170" t="s">
        <v>68</v>
      </c>
      <c r="B391" s="171"/>
      <c r="C391" s="171"/>
      <c r="D391" s="149" t="s">
        <v>1</v>
      </c>
      <c r="E391" s="149"/>
      <c r="F391" s="149" t="s">
        <v>2</v>
      </c>
      <c r="G391" s="149"/>
      <c r="H391" s="149" t="s">
        <v>3</v>
      </c>
      <c r="I391" s="149"/>
      <c r="J391" s="149" t="s">
        <v>104</v>
      </c>
      <c r="K391" s="149"/>
      <c r="L391" s="149" t="s">
        <v>5</v>
      </c>
      <c r="M391" s="149"/>
      <c r="N391" s="149" t="s">
        <v>14</v>
      </c>
      <c r="O391" s="149"/>
      <c r="P391" s="149" t="s">
        <v>4</v>
      </c>
      <c r="Q391" s="149"/>
      <c r="R391" s="149" t="s">
        <v>105</v>
      </c>
      <c r="S391" s="149"/>
      <c r="T391" s="149" t="s">
        <v>0</v>
      </c>
      <c r="U391" s="149"/>
      <c r="V391" s="149" t="s">
        <v>12</v>
      </c>
      <c r="W391" s="149"/>
      <c r="X391" s="151" t="s">
        <v>8</v>
      </c>
      <c r="Y391" s="3"/>
      <c r="Z391" s="3"/>
      <c r="AA391" s="3"/>
    </row>
    <row r="392" spans="1:27" s="2" customFormat="1" ht="13.5" customHeight="1" thickBot="1" x14ac:dyDescent="0.3">
      <c r="A392" s="154" t="s">
        <v>122</v>
      </c>
      <c r="B392" s="155"/>
      <c r="C392" s="155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2"/>
      <c r="Y392" s="3"/>
      <c r="Z392" s="3"/>
      <c r="AA392" s="3"/>
    </row>
    <row r="393" spans="1:27" s="2" customFormat="1" ht="16.5" customHeight="1" thickBot="1" x14ac:dyDescent="0.35">
      <c r="A393" s="156" t="s">
        <v>69</v>
      </c>
      <c r="B393" s="157"/>
      <c r="C393" s="158"/>
      <c r="D393" s="45" t="s">
        <v>9</v>
      </c>
      <c r="E393" s="46" t="s">
        <v>10</v>
      </c>
      <c r="F393" s="45" t="s">
        <v>9</v>
      </c>
      <c r="G393" s="46" t="s">
        <v>10</v>
      </c>
      <c r="H393" s="45" t="s">
        <v>9</v>
      </c>
      <c r="I393" s="46" t="s">
        <v>10</v>
      </c>
      <c r="J393" s="45" t="s">
        <v>9</v>
      </c>
      <c r="K393" s="46" t="s">
        <v>10</v>
      </c>
      <c r="L393" s="47" t="s">
        <v>9</v>
      </c>
      <c r="M393" s="46" t="s">
        <v>10</v>
      </c>
      <c r="N393" s="45" t="s">
        <v>9</v>
      </c>
      <c r="O393" s="46" t="s">
        <v>10</v>
      </c>
      <c r="P393" s="45" t="s">
        <v>9</v>
      </c>
      <c r="Q393" s="46" t="s">
        <v>10</v>
      </c>
      <c r="R393" s="45" t="s">
        <v>9</v>
      </c>
      <c r="S393" s="46" t="s">
        <v>10</v>
      </c>
      <c r="T393" s="45" t="s">
        <v>9</v>
      </c>
      <c r="U393" s="48" t="s">
        <v>10</v>
      </c>
      <c r="V393" s="45" t="s">
        <v>9</v>
      </c>
      <c r="W393" s="46" t="s">
        <v>10</v>
      </c>
      <c r="X393" s="153"/>
      <c r="Y393" s="3"/>
      <c r="Z393" s="3"/>
      <c r="AA393" s="3"/>
    </row>
    <row r="394" spans="1:27" ht="27" customHeight="1" x14ac:dyDescent="0.25">
      <c r="A394" s="199" t="s">
        <v>57</v>
      </c>
      <c r="B394" s="232" t="s">
        <v>6</v>
      </c>
      <c r="C394" s="20" t="s">
        <v>123</v>
      </c>
      <c r="D394" s="56">
        <v>2</v>
      </c>
      <c r="E394" s="57">
        <v>1</v>
      </c>
      <c r="F394" s="56">
        <v>0</v>
      </c>
      <c r="G394" s="57">
        <v>0</v>
      </c>
      <c r="H394" s="58">
        <v>0</v>
      </c>
      <c r="I394" s="57">
        <v>0</v>
      </c>
      <c r="J394" s="56">
        <v>0</v>
      </c>
      <c r="K394" s="57">
        <v>0</v>
      </c>
      <c r="L394" s="58">
        <v>0</v>
      </c>
      <c r="M394" s="57">
        <v>0</v>
      </c>
      <c r="N394" s="56">
        <v>0</v>
      </c>
      <c r="O394" s="57">
        <v>0</v>
      </c>
      <c r="P394" s="56">
        <v>0</v>
      </c>
      <c r="Q394" s="57">
        <v>0</v>
      </c>
      <c r="R394" s="58">
        <v>0</v>
      </c>
      <c r="S394" s="57">
        <v>0</v>
      </c>
      <c r="T394" s="56">
        <v>0</v>
      </c>
      <c r="U394" s="57">
        <v>0</v>
      </c>
      <c r="V394" s="59">
        <f>SUM(R394,P394,N394,L394,J394,H394,F394,D394, T394)</f>
        <v>2</v>
      </c>
      <c r="W394" s="57">
        <f>SUM(S394,Q394,O394,M394,K394,I394,G394,E394,U394)</f>
        <v>1</v>
      </c>
      <c r="X394" s="57">
        <f>SUM(V394:W394)</f>
        <v>3</v>
      </c>
    </row>
    <row r="395" spans="1:27" ht="27" customHeight="1" x14ac:dyDescent="0.25">
      <c r="A395" s="200"/>
      <c r="B395" s="233"/>
      <c r="C395" s="9" t="s">
        <v>124</v>
      </c>
      <c r="D395" s="56">
        <v>5</v>
      </c>
      <c r="E395" s="57">
        <v>8</v>
      </c>
      <c r="F395" s="56">
        <v>0</v>
      </c>
      <c r="G395" s="57">
        <v>0</v>
      </c>
      <c r="H395" s="58">
        <v>0</v>
      </c>
      <c r="I395" s="57">
        <v>0</v>
      </c>
      <c r="J395" s="56">
        <v>0</v>
      </c>
      <c r="K395" s="57">
        <v>0</v>
      </c>
      <c r="L395" s="58">
        <v>0</v>
      </c>
      <c r="M395" s="57">
        <v>0</v>
      </c>
      <c r="N395" s="56">
        <v>0</v>
      </c>
      <c r="O395" s="57">
        <v>0</v>
      </c>
      <c r="P395" s="56">
        <v>0</v>
      </c>
      <c r="Q395" s="57">
        <v>0</v>
      </c>
      <c r="R395" s="58">
        <v>1</v>
      </c>
      <c r="S395" s="57">
        <v>0</v>
      </c>
      <c r="T395" s="56">
        <v>0</v>
      </c>
      <c r="U395" s="57">
        <v>0</v>
      </c>
      <c r="V395" s="56">
        <f>SUM(R395,P395,N395,L395,J395,H395,F395,D395, T395)</f>
        <v>6</v>
      </c>
      <c r="W395" s="57">
        <f>SUM(S395,Q395,O395,M395,K395,I395,G395,E395,U395)</f>
        <v>8</v>
      </c>
      <c r="X395" s="57">
        <f>SUM(V395:W395)</f>
        <v>14</v>
      </c>
    </row>
    <row r="396" spans="1:27" ht="15" customHeight="1" thickBot="1" x14ac:dyDescent="0.35">
      <c r="A396" s="200"/>
      <c r="B396" s="234"/>
      <c r="C396" s="19" t="s">
        <v>125</v>
      </c>
      <c r="D396" s="60">
        <f t="shared" ref="D396:X396" si="99">SUM(D394:D395)</f>
        <v>7</v>
      </c>
      <c r="E396" s="61">
        <f t="shared" si="99"/>
        <v>9</v>
      </c>
      <c r="F396" s="62">
        <f t="shared" si="99"/>
        <v>0</v>
      </c>
      <c r="G396" s="63">
        <f t="shared" si="99"/>
        <v>0</v>
      </c>
      <c r="H396" s="64">
        <f t="shared" si="99"/>
        <v>0</v>
      </c>
      <c r="I396" s="61">
        <f t="shared" si="99"/>
        <v>0</v>
      </c>
      <c r="J396" s="62">
        <f t="shared" si="99"/>
        <v>0</v>
      </c>
      <c r="K396" s="65">
        <f t="shared" si="99"/>
        <v>0</v>
      </c>
      <c r="L396" s="66">
        <f t="shared" si="99"/>
        <v>0</v>
      </c>
      <c r="M396" s="67">
        <f t="shared" si="99"/>
        <v>0</v>
      </c>
      <c r="N396" s="60">
        <f t="shared" si="99"/>
        <v>0</v>
      </c>
      <c r="O396" s="67">
        <f t="shared" si="99"/>
        <v>0</v>
      </c>
      <c r="P396" s="62">
        <f t="shared" si="99"/>
        <v>0</v>
      </c>
      <c r="Q396" s="65">
        <f t="shared" si="99"/>
        <v>0</v>
      </c>
      <c r="R396" s="60">
        <f t="shared" si="99"/>
        <v>1</v>
      </c>
      <c r="S396" s="61">
        <f t="shared" si="99"/>
        <v>0</v>
      </c>
      <c r="T396" s="62">
        <f t="shared" si="99"/>
        <v>0</v>
      </c>
      <c r="U396" s="65">
        <f t="shared" si="99"/>
        <v>0</v>
      </c>
      <c r="V396" s="68">
        <f t="shared" si="99"/>
        <v>8</v>
      </c>
      <c r="W396" s="69">
        <f t="shared" si="99"/>
        <v>9</v>
      </c>
      <c r="X396" s="70">
        <f t="shared" si="99"/>
        <v>17</v>
      </c>
    </row>
    <row r="397" spans="1:27" ht="27" customHeight="1" x14ac:dyDescent="0.25">
      <c r="A397" s="200"/>
      <c r="B397" s="165" t="s">
        <v>7</v>
      </c>
      <c r="C397" s="34" t="s">
        <v>123</v>
      </c>
      <c r="D397" s="53">
        <v>0</v>
      </c>
      <c r="E397" s="54">
        <v>1</v>
      </c>
      <c r="F397" s="53">
        <v>0</v>
      </c>
      <c r="G397" s="54">
        <v>0</v>
      </c>
      <c r="H397" s="55">
        <v>0</v>
      </c>
      <c r="I397" s="54">
        <v>0</v>
      </c>
      <c r="J397" s="53">
        <v>0</v>
      </c>
      <c r="K397" s="54">
        <v>0</v>
      </c>
      <c r="L397" s="55">
        <v>0</v>
      </c>
      <c r="M397" s="54">
        <v>0</v>
      </c>
      <c r="N397" s="53">
        <v>0</v>
      </c>
      <c r="O397" s="54">
        <v>0</v>
      </c>
      <c r="P397" s="53">
        <v>0</v>
      </c>
      <c r="Q397" s="54">
        <v>0</v>
      </c>
      <c r="R397" s="55">
        <v>0</v>
      </c>
      <c r="S397" s="54">
        <v>0</v>
      </c>
      <c r="T397" s="53">
        <v>0</v>
      </c>
      <c r="U397" s="54">
        <v>0</v>
      </c>
      <c r="V397" s="53">
        <f>SUM(R397,P397,N397,L397,J397,H397,F397,D397, T397)</f>
        <v>0</v>
      </c>
      <c r="W397" s="54">
        <f>SUM(S397,Q397,O397,M397,K397,I397,G397,E397,U397)</f>
        <v>1</v>
      </c>
      <c r="X397" s="54">
        <f>SUM(V397:W397)</f>
        <v>1</v>
      </c>
    </row>
    <row r="398" spans="1:27" ht="27" customHeight="1" x14ac:dyDescent="0.25">
      <c r="A398" s="200"/>
      <c r="B398" s="166"/>
      <c r="C398" s="9" t="s">
        <v>124</v>
      </c>
      <c r="D398" s="56">
        <v>0</v>
      </c>
      <c r="E398" s="57">
        <v>1</v>
      </c>
      <c r="F398" s="56">
        <v>0</v>
      </c>
      <c r="G398" s="57">
        <v>0</v>
      </c>
      <c r="H398" s="58">
        <v>0</v>
      </c>
      <c r="I398" s="57">
        <v>0</v>
      </c>
      <c r="J398" s="56">
        <v>0</v>
      </c>
      <c r="K398" s="57">
        <v>0</v>
      </c>
      <c r="L398" s="58">
        <v>0</v>
      </c>
      <c r="M398" s="57">
        <v>0</v>
      </c>
      <c r="N398" s="56">
        <v>0</v>
      </c>
      <c r="O398" s="57">
        <v>0</v>
      </c>
      <c r="P398" s="56">
        <v>0</v>
      </c>
      <c r="Q398" s="57">
        <v>0</v>
      </c>
      <c r="R398" s="58">
        <v>0</v>
      </c>
      <c r="S398" s="57">
        <v>0</v>
      </c>
      <c r="T398" s="56">
        <v>0</v>
      </c>
      <c r="U398" s="57">
        <v>0</v>
      </c>
      <c r="V398" s="56">
        <f>SUM(R398,P398,N398,L398,J398,H398,F398,D398, T398)</f>
        <v>0</v>
      </c>
      <c r="W398" s="57">
        <f>SUM(S398,Q398,O398,M398,K398,I398,G398,E398,U398)</f>
        <v>1</v>
      </c>
      <c r="X398" s="57">
        <f>SUM(V398:W398)</f>
        <v>1</v>
      </c>
    </row>
    <row r="399" spans="1:27" ht="15" customHeight="1" thickBot="1" x14ac:dyDescent="0.35">
      <c r="A399" s="201"/>
      <c r="B399" s="167"/>
      <c r="C399" s="7" t="s">
        <v>11</v>
      </c>
      <c r="D399" s="60">
        <f t="shared" ref="D399:X399" si="100">SUM(D397:D398)</f>
        <v>0</v>
      </c>
      <c r="E399" s="61">
        <f t="shared" si="100"/>
        <v>2</v>
      </c>
      <c r="F399" s="62">
        <f t="shared" si="100"/>
        <v>0</v>
      </c>
      <c r="G399" s="63">
        <f t="shared" si="100"/>
        <v>0</v>
      </c>
      <c r="H399" s="64">
        <f t="shared" si="100"/>
        <v>0</v>
      </c>
      <c r="I399" s="61">
        <f t="shared" si="100"/>
        <v>0</v>
      </c>
      <c r="J399" s="62">
        <f t="shared" si="100"/>
        <v>0</v>
      </c>
      <c r="K399" s="65">
        <f t="shared" si="100"/>
        <v>0</v>
      </c>
      <c r="L399" s="66">
        <f t="shared" si="100"/>
        <v>0</v>
      </c>
      <c r="M399" s="67">
        <f t="shared" si="100"/>
        <v>0</v>
      </c>
      <c r="N399" s="60">
        <f t="shared" si="100"/>
        <v>0</v>
      </c>
      <c r="O399" s="67">
        <f t="shared" si="100"/>
        <v>0</v>
      </c>
      <c r="P399" s="62">
        <f t="shared" si="100"/>
        <v>0</v>
      </c>
      <c r="Q399" s="65">
        <f t="shared" si="100"/>
        <v>0</v>
      </c>
      <c r="R399" s="60">
        <f t="shared" si="100"/>
        <v>0</v>
      </c>
      <c r="S399" s="61">
        <f t="shared" si="100"/>
        <v>0</v>
      </c>
      <c r="T399" s="62">
        <f t="shared" si="100"/>
        <v>0</v>
      </c>
      <c r="U399" s="65">
        <f t="shared" si="100"/>
        <v>0</v>
      </c>
      <c r="V399" s="74">
        <f t="shared" si="100"/>
        <v>0</v>
      </c>
      <c r="W399" s="75">
        <f t="shared" si="100"/>
        <v>2</v>
      </c>
      <c r="X399" s="76">
        <f t="shared" si="100"/>
        <v>2</v>
      </c>
    </row>
    <row r="400" spans="1:27" ht="15" customHeight="1" thickBot="1" x14ac:dyDescent="0.35">
      <c r="A400" s="168" t="s">
        <v>12</v>
      </c>
      <c r="B400" s="169"/>
      <c r="C400" s="169"/>
      <c r="D400" s="77">
        <f t="shared" ref="D400:X400" si="101">SUM(D399,D396)</f>
        <v>7</v>
      </c>
      <c r="E400" s="78">
        <f t="shared" si="101"/>
        <v>11</v>
      </c>
      <c r="F400" s="77">
        <f t="shared" si="101"/>
        <v>0</v>
      </c>
      <c r="G400" s="78">
        <f t="shared" si="101"/>
        <v>0</v>
      </c>
      <c r="H400" s="79">
        <f t="shared" si="101"/>
        <v>0</v>
      </c>
      <c r="I400" s="78">
        <f t="shared" si="101"/>
        <v>0</v>
      </c>
      <c r="J400" s="77">
        <f t="shared" si="101"/>
        <v>0</v>
      </c>
      <c r="K400" s="78">
        <f t="shared" si="101"/>
        <v>0</v>
      </c>
      <c r="L400" s="79">
        <f t="shared" si="101"/>
        <v>0</v>
      </c>
      <c r="M400" s="78">
        <f t="shared" si="101"/>
        <v>0</v>
      </c>
      <c r="N400" s="77">
        <f t="shared" si="101"/>
        <v>0</v>
      </c>
      <c r="O400" s="78">
        <f t="shared" si="101"/>
        <v>0</v>
      </c>
      <c r="P400" s="77">
        <f t="shared" si="101"/>
        <v>0</v>
      </c>
      <c r="Q400" s="78">
        <f t="shared" si="101"/>
        <v>0</v>
      </c>
      <c r="R400" s="79">
        <f t="shared" si="101"/>
        <v>1</v>
      </c>
      <c r="S400" s="78">
        <f t="shared" si="101"/>
        <v>0</v>
      </c>
      <c r="T400" s="77">
        <f t="shared" si="101"/>
        <v>0</v>
      </c>
      <c r="U400" s="78">
        <f t="shared" si="101"/>
        <v>0</v>
      </c>
      <c r="V400" s="77">
        <f t="shared" si="101"/>
        <v>8</v>
      </c>
      <c r="W400" s="78">
        <f t="shared" si="101"/>
        <v>11</v>
      </c>
      <c r="X400" s="78">
        <f t="shared" si="101"/>
        <v>19</v>
      </c>
    </row>
    <row r="401" spans="1:27" s="2" customFormat="1" ht="13.5" thickBot="1" x14ac:dyDescent="0.3">
      <c r="A401" s="3"/>
      <c r="B401" s="17"/>
      <c r="C401" s="3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3"/>
      <c r="Z401" s="3"/>
      <c r="AA401" s="3"/>
    </row>
    <row r="402" spans="1:27" s="2" customFormat="1" ht="15" customHeight="1" x14ac:dyDescent="0.25">
      <c r="A402" s="170" t="s">
        <v>70</v>
      </c>
      <c r="B402" s="171"/>
      <c r="C402" s="171"/>
      <c r="D402" s="149" t="s">
        <v>1</v>
      </c>
      <c r="E402" s="149"/>
      <c r="F402" s="149" t="s">
        <v>2</v>
      </c>
      <c r="G402" s="149"/>
      <c r="H402" s="149" t="s">
        <v>3</v>
      </c>
      <c r="I402" s="149"/>
      <c r="J402" s="149" t="s">
        <v>104</v>
      </c>
      <c r="K402" s="149"/>
      <c r="L402" s="149" t="s">
        <v>5</v>
      </c>
      <c r="M402" s="149"/>
      <c r="N402" s="149" t="s">
        <v>14</v>
      </c>
      <c r="O402" s="149"/>
      <c r="P402" s="149" t="s">
        <v>4</v>
      </c>
      <c r="Q402" s="149"/>
      <c r="R402" s="149" t="s">
        <v>105</v>
      </c>
      <c r="S402" s="149"/>
      <c r="T402" s="149" t="s">
        <v>0</v>
      </c>
      <c r="U402" s="149"/>
      <c r="V402" s="149" t="s">
        <v>12</v>
      </c>
      <c r="W402" s="149"/>
      <c r="X402" s="151" t="s">
        <v>8</v>
      </c>
      <c r="Y402" s="3"/>
      <c r="Z402" s="3"/>
      <c r="AA402" s="3"/>
    </row>
    <row r="403" spans="1:27" s="2" customFormat="1" ht="13.5" customHeight="1" thickBot="1" x14ac:dyDescent="0.3">
      <c r="A403" s="154" t="s">
        <v>122</v>
      </c>
      <c r="B403" s="155"/>
      <c r="C403" s="155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2"/>
      <c r="Y403" s="3"/>
      <c r="Z403" s="3"/>
      <c r="AA403" s="3"/>
    </row>
    <row r="404" spans="1:27" ht="16.5" customHeight="1" thickBot="1" x14ac:dyDescent="0.35">
      <c r="A404" s="156" t="s">
        <v>71</v>
      </c>
      <c r="B404" s="157"/>
      <c r="C404" s="158"/>
      <c r="D404" s="45" t="s">
        <v>9</v>
      </c>
      <c r="E404" s="46" t="s">
        <v>10</v>
      </c>
      <c r="F404" s="45" t="s">
        <v>9</v>
      </c>
      <c r="G404" s="46" t="s">
        <v>10</v>
      </c>
      <c r="H404" s="45" t="s">
        <v>9</v>
      </c>
      <c r="I404" s="46" t="s">
        <v>10</v>
      </c>
      <c r="J404" s="45" t="s">
        <v>9</v>
      </c>
      <c r="K404" s="46" t="s">
        <v>10</v>
      </c>
      <c r="L404" s="47" t="s">
        <v>9</v>
      </c>
      <c r="M404" s="46" t="s">
        <v>10</v>
      </c>
      <c r="N404" s="45" t="s">
        <v>9</v>
      </c>
      <c r="O404" s="46" t="s">
        <v>10</v>
      </c>
      <c r="P404" s="45" t="s">
        <v>9</v>
      </c>
      <c r="Q404" s="46" t="s">
        <v>10</v>
      </c>
      <c r="R404" s="45" t="s">
        <v>9</v>
      </c>
      <c r="S404" s="46" t="s">
        <v>10</v>
      </c>
      <c r="T404" s="45" t="s">
        <v>9</v>
      </c>
      <c r="U404" s="48" t="s">
        <v>10</v>
      </c>
      <c r="V404" s="45" t="s">
        <v>9</v>
      </c>
      <c r="W404" s="46" t="s">
        <v>10</v>
      </c>
      <c r="X404" s="153"/>
    </row>
    <row r="405" spans="1:27" ht="25" x14ac:dyDescent="0.25">
      <c r="A405" s="182" t="s">
        <v>54</v>
      </c>
      <c r="B405" s="162" t="s">
        <v>6</v>
      </c>
      <c r="C405" s="8" t="s">
        <v>123</v>
      </c>
      <c r="D405" s="53">
        <v>0</v>
      </c>
      <c r="E405" s="54">
        <v>0</v>
      </c>
      <c r="F405" s="53">
        <v>0</v>
      </c>
      <c r="G405" s="54">
        <v>0</v>
      </c>
      <c r="H405" s="55">
        <v>0</v>
      </c>
      <c r="I405" s="54">
        <v>0</v>
      </c>
      <c r="J405" s="53">
        <v>0</v>
      </c>
      <c r="K405" s="54">
        <v>0</v>
      </c>
      <c r="L405" s="55">
        <v>0</v>
      </c>
      <c r="M405" s="54">
        <v>0</v>
      </c>
      <c r="N405" s="53">
        <v>0</v>
      </c>
      <c r="O405" s="54">
        <v>0</v>
      </c>
      <c r="P405" s="53">
        <v>0</v>
      </c>
      <c r="Q405" s="54">
        <v>1</v>
      </c>
      <c r="R405" s="55">
        <v>0</v>
      </c>
      <c r="S405" s="54">
        <v>0</v>
      </c>
      <c r="T405" s="53">
        <v>0</v>
      </c>
      <c r="U405" s="54">
        <v>0</v>
      </c>
      <c r="V405" s="53">
        <f>SUM(R405,P405,N405,L405,J405,H405,F405,D405, T405)</f>
        <v>0</v>
      </c>
      <c r="W405" s="54">
        <f>SUM(S405,Q405,O405,M405,K405,I405,G405,E405,U405)</f>
        <v>1</v>
      </c>
      <c r="X405" s="54">
        <f>SUM(V405:W405)</f>
        <v>1</v>
      </c>
    </row>
    <row r="406" spans="1:27" ht="25" x14ac:dyDescent="0.25">
      <c r="A406" s="183"/>
      <c r="B406" s="163"/>
      <c r="C406" s="9" t="s">
        <v>124</v>
      </c>
      <c r="D406" s="56">
        <v>1</v>
      </c>
      <c r="E406" s="57">
        <v>4</v>
      </c>
      <c r="F406" s="56">
        <v>0</v>
      </c>
      <c r="G406" s="57">
        <v>0</v>
      </c>
      <c r="H406" s="58">
        <v>0</v>
      </c>
      <c r="I406" s="57">
        <v>0</v>
      </c>
      <c r="J406" s="56">
        <v>0</v>
      </c>
      <c r="K406" s="57">
        <v>0</v>
      </c>
      <c r="L406" s="58">
        <v>0</v>
      </c>
      <c r="M406" s="57">
        <v>0</v>
      </c>
      <c r="N406" s="56">
        <v>0</v>
      </c>
      <c r="O406" s="57">
        <v>0</v>
      </c>
      <c r="P406" s="56">
        <v>0</v>
      </c>
      <c r="Q406" s="57">
        <v>2</v>
      </c>
      <c r="R406" s="58">
        <v>0</v>
      </c>
      <c r="S406" s="57">
        <v>0</v>
      </c>
      <c r="T406" s="56">
        <v>0</v>
      </c>
      <c r="U406" s="57">
        <v>0</v>
      </c>
      <c r="V406" s="56">
        <f>SUM(R406,P406,N406,L406,J406,H406,F406,D406, T406)</f>
        <v>1</v>
      </c>
      <c r="W406" s="57">
        <f>SUM(S406,Q406,O406,M406,K406,I406,G406,E406,U406)</f>
        <v>6</v>
      </c>
      <c r="X406" s="57">
        <f>SUM(V406:W406)</f>
        <v>7</v>
      </c>
    </row>
    <row r="407" spans="1:27" ht="13.5" thickBot="1" x14ac:dyDescent="0.35">
      <c r="A407" s="183"/>
      <c r="B407" s="164"/>
      <c r="C407" s="6" t="s">
        <v>125</v>
      </c>
      <c r="D407" s="60">
        <f t="shared" ref="D407:X407" si="102">SUM(D405:D406)</f>
        <v>1</v>
      </c>
      <c r="E407" s="61">
        <f t="shared" si="102"/>
        <v>4</v>
      </c>
      <c r="F407" s="62">
        <f t="shared" si="102"/>
        <v>0</v>
      </c>
      <c r="G407" s="63">
        <f t="shared" si="102"/>
        <v>0</v>
      </c>
      <c r="H407" s="64">
        <f t="shared" si="102"/>
        <v>0</v>
      </c>
      <c r="I407" s="61">
        <f t="shared" si="102"/>
        <v>0</v>
      </c>
      <c r="J407" s="62">
        <f t="shared" si="102"/>
        <v>0</v>
      </c>
      <c r="K407" s="65">
        <f t="shared" si="102"/>
        <v>0</v>
      </c>
      <c r="L407" s="66">
        <f t="shared" si="102"/>
        <v>0</v>
      </c>
      <c r="M407" s="67">
        <f t="shared" si="102"/>
        <v>0</v>
      </c>
      <c r="N407" s="60">
        <f t="shared" si="102"/>
        <v>0</v>
      </c>
      <c r="O407" s="67">
        <f t="shared" si="102"/>
        <v>0</v>
      </c>
      <c r="P407" s="62">
        <f t="shared" si="102"/>
        <v>0</v>
      </c>
      <c r="Q407" s="65">
        <f t="shared" si="102"/>
        <v>3</v>
      </c>
      <c r="R407" s="60">
        <f t="shared" si="102"/>
        <v>0</v>
      </c>
      <c r="S407" s="61">
        <f t="shared" si="102"/>
        <v>0</v>
      </c>
      <c r="T407" s="62">
        <f t="shared" si="102"/>
        <v>0</v>
      </c>
      <c r="U407" s="65">
        <f t="shared" si="102"/>
        <v>0</v>
      </c>
      <c r="V407" s="74">
        <f t="shared" si="102"/>
        <v>1</v>
      </c>
      <c r="W407" s="75">
        <f t="shared" si="102"/>
        <v>7</v>
      </c>
      <c r="X407" s="76">
        <f t="shared" si="102"/>
        <v>8</v>
      </c>
    </row>
    <row r="408" spans="1:27" ht="25" x14ac:dyDescent="0.25">
      <c r="A408" s="183"/>
      <c r="B408" s="165" t="s">
        <v>7</v>
      </c>
      <c r="C408" s="8" t="s">
        <v>123</v>
      </c>
      <c r="D408" s="53">
        <v>0</v>
      </c>
      <c r="E408" s="54">
        <v>1</v>
      </c>
      <c r="F408" s="53">
        <v>0</v>
      </c>
      <c r="G408" s="54">
        <v>0</v>
      </c>
      <c r="H408" s="55">
        <v>0</v>
      </c>
      <c r="I408" s="54">
        <v>0</v>
      </c>
      <c r="J408" s="53">
        <v>0</v>
      </c>
      <c r="K408" s="54">
        <v>0</v>
      </c>
      <c r="L408" s="53">
        <v>0</v>
      </c>
      <c r="M408" s="54">
        <v>0</v>
      </c>
      <c r="N408" s="53">
        <v>0</v>
      </c>
      <c r="O408" s="54">
        <v>0</v>
      </c>
      <c r="P408" s="53">
        <v>1</v>
      </c>
      <c r="Q408" s="54">
        <v>0</v>
      </c>
      <c r="R408" s="55">
        <v>0</v>
      </c>
      <c r="S408" s="54">
        <v>0</v>
      </c>
      <c r="T408" s="53">
        <v>0</v>
      </c>
      <c r="U408" s="54">
        <v>0</v>
      </c>
      <c r="V408" s="53">
        <f>SUM(R408,P408,N408,L408,J408,H408,F408,D408, T408)</f>
        <v>1</v>
      </c>
      <c r="W408" s="54">
        <f>SUM(S408,Q408,O408,M408,K408,I408,G408,E408,U408)</f>
        <v>1</v>
      </c>
      <c r="X408" s="54">
        <f>SUM(V408:W408)</f>
        <v>2</v>
      </c>
    </row>
    <row r="409" spans="1:27" ht="25" x14ac:dyDescent="0.25">
      <c r="A409" s="183"/>
      <c r="B409" s="166"/>
      <c r="C409" s="10" t="s">
        <v>124</v>
      </c>
      <c r="D409" s="71">
        <v>0</v>
      </c>
      <c r="E409" s="72">
        <v>1</v>
      </c>
      <c r="F409" s="71">
        <v>0</v>
      </c>
      <c r="G409" s="72">
        <v>0</v>
      </c>
      <c r="H409" s="73">
        <v>0</v>
      </c>
      <c r="I409" s="72">
        <v>0</v>
      </c>
      <c r="J409" s="71">
        <v>0</v>
      </c>
      <c r="K409" s="72">
        <v>0</v>
      </c>
      <c r="L409" s="73">
        <v>0</v>
      </c>
      <c r="M409" s="72">
        <v>0</v>
      </c>
      <c r="N409" s="71">
        <v>0</v>
      </c>
      <c r="O409" s="72">
        <v>0</v>
      </c>
      <c r="P409" s="71">
        <v>0</v>
      </c>
      <c r="Q409" s="72">
        <v>0</v>
      </c>
      <c r="R409" s="73">
        <v>0</v>
      </c>
      <c r="S409" s="72">
        <v>0</v>
      </c>
      <c r="T409" s="71">
        <v>0</v>
      </c>
      <c r="U409" s="72">
        <v>0</v>
      </c>
      <c r="V409" s="56">
        <f>SUM(R409,P409,N409,L409,J409,H409,F409,D409, T409)</f>
        <v>0</v>
      </c>
      <c r="W409" s="57">
        <f>SUM(S409,Q409,O409,M409,K409,I409,G409,E409,U409)</f>
        <v>1</v>
      </c>
      <c r="X409" s="57">
        <f>SUM(V409:W409)</f>
        <v>1</v>
      </c>
    </row>
    <row r="410" spans="1:27" ht="13.5" thickBot="1" x14ac:dyDescent="0.35">
      <c r="A410" s="184"/>
      <c r="B410" s="167"/>
      <c r="C410" s="7" t="s">
        <v>11</v>
      </c>
      <c r="D410" s="60">
        <f t="shared" ref="D410:X410" si="103">SUM(D408:D409)</f>
        <v>0</v>
      </c>
      <c r="E410" s="61">
        <f t="shared" si="103"/>
        <v>2</v>
      </c>
      <c r="F410" s="62">
        <f t="shared" si="103"/>
        <v>0</v>
      </c>
      <c r="G410" s="63">
        <f t="shared" si="103"/>
        <v>0</v>
      </c>
      <c r="H410" s="64">
        <f t="shared" si="103"/>
        <v>0</v>
      </c>
      <c r="I410" s="61">
        <f t="shared" si="103"/>
        <v>0</v>
      </c>
      <c r="J410" s="62">
        <f t="shared" si="103"/>
        <v>0</v>
      </c>
      <c r="K410" s="65">
        <f t="shared" si="103"/>
        <v>0</v>
      </c>
      <c r="L410" s="66">
        <f t="shared" si="103"/>
        <v>0</v>
      </c>
      <c r="M410" s="67">
        <f t="shared" si="103"/>
        <v>0</v>
      </c>
      <c r="N410" s="60">
        <f t="shared" si="103"/>
        <v>0</v>
      </c>
      <c r="O410" s="67">
        <f t="shared" si="103"/>
        <v>0</v>
      </c>
      <c r="P410" s="62">
        <f t="shared" si="103"/>
        <v>1</v>
      </c>
      <c r="Q410" s="65">
        <f t="shared" si="103"/>
        <v>0</v>
      </c>
      <c r="R410" s="60">
        <f t="shared" si="103"/>
        <v>0</v>
      </c>
      <c r="S410" s="61">
        <f t="shared" si="103"/>
        <v>0</v>
      </c>
      <c r="T410" s="62">
        <f t="shared" si="103"/>
        <v>0</v>
      </c>
      <c r="U410" s="65">
        <f t="shared" si="103"/>
        <v>0</v>
      </c>
      <c r="V410" s="74">
        <f t="shared" si="103"/>
        <v>1</v>
      </c>
      <c r="W410" s="75">
        <f t="shared" si="103"/>
        <v>2</v>
      </c>
      <c r="X410" s="76">
        <f t="shared" si="103"/>
        <v>3</v>
      </c>
    </row>
    <row r="411" spans="1:27" ht="13.5" thickBot="1" x14ac:dyDescent="0.35">
      <c r="A411" s="168" t="s">
        <v>12</v>
      </c>
      <c r="B411" s="169"/>
      <c r="C411" s="169"/>
      <c r="D411" s="77">
        <f t="shared" ref="D411:X411" si="104">SUM(D410,D407)</f>
        <v>1</v>
      </c>
      <c r="E411" s="78">
        <f t="shared" si="104"/>
        <v>6</v>
      </c>
      <c r="F411" s="77">
        <f t="shared" si="104"/>
        <v>0</v>
      </c>
      <c r="G411" s="78">
        <f t="shared" si="104"/>
        <v>0</v>
      </c>
      <c r="H411" s="79">
        <f t="shared" si="104"/>
        <v>0</v>
      </c>
      <c r="I411" s="78">
        <f t="shared" si="104"/>
        <v>0</v>
      </c>
      <c r="J411" s="77">
        <f t="shared" si="104"/>
        <v>0</v>
      </c>
      <c r="K411" s="78">
        <f t="shared" si="104"/>
        <v>0</v>
      </c>
      <c r="L411" s="79">
        <f t="shared" si="104"/>
        <v>0</v>
      </c>
      <c r="M411" s="78">
        <f t="shared" si="104"/>
        <v>0</v>
      </c>
      <c r="N411" s="77">
        <f t="shared" si="104"/>
        <v>0</v>
      </c>
      <c r="O411" s="78">
        <f t="shared" si="104"/>
        <v>0</v>
      </c>
      <c r="P411" s="77">
        <f t="shared" si="104"/>
        <v>1</v>
      </c>
      <c r="Q411" s="78">
        <f t="shared" si="104"/>
        <v>3</v>
      </c>
      <c r="R411" s="79">
        <f t="shared" si="104"/>
        <v>0</v>
      </c>
      <c r="S411" s="78">
        <f t="shared" si="104"/>
        <v>0</v>
      </c>
      <c r="T411" s="77">
        <f t="shared" si="104"/>
        <v>0</v>
      </c>
      <c r="U411" s="78">
        <f t="shared" si="104"/>
        <v>0</v>
      </c>
      <c r="V411" s="77">
        <f t="shared" si="104"/>
        <v>2</v>
      </c>
      <c r="W411" s="78">
        <f t="shared" si="104"/>
        <v>9</v>
      </c>
      <c r="X411" s="78">
        <f t="shared" si="104"/>
        <v>11</v>
      </c>
    </row>
    <row r="412" spans="1:27" ht="13.5" thickBot="1" x14ac:dyDescent="0.3">
      <c r="C412" s="3"/>
    </row>
    <row r="413" spans="1:27" ht="15" customHeight="1" x14ac:dyDescent="0.25">
      <c r="A413" s="170" t="s">
        <v>72</v>
      </c>
      <c r="B413" s="171"/>
      <c r="C413" s="171"/>
      <c r="D413" s="149" t="s">
        <v>1</v>
      </c>
      <c r="E413" s="149"/>
      <c r="F413" s="149" t="s">
        <v>2</v>
      </c>
      <c r="G413" s="149"/>
      <c r="H413" s="149" t="s">
        <v>3</v>
      </c>
      <c r="I413" s="149"/>
      <c r="J413" s="149" t="s">
        <v>104</v>
      </c>
      <c r="K413" s="149"/>
      <c r="L413" s="149" t="s">
        <v>5</v>
      </c>
      <c r="M413" s="149"/>
      <c r="N413" s="149" t="s">
        <v>14</v>
      </c>
      <c r="O413" s="149"/>
      <c r="P413" s="149" t="s">
        <v>4</v>
      </c>
      <c r="Q413" s="149"/>
      <c r="R413" s="149" t="s">
        <v>105</v>
      </c>
      <c r="S413" s="149"/>
      <c r="T413" s="149" t="s">
        <v>0</v>
      </c>
      <c r="U413" s="149"/>
      <c r="V413" s="149" t="s">
        <v>12</v>
      </c>
      <c r="W413" s="149"/>
      <c r="X413" s="151" t="s">
        <v>8</v>
      </c>
    </row>
    <row r="414" spans="1:27" ht="13.5" customHeight="1" thickBot="1" x14ac:dyDescent="0.3">
      <c r="A414" s="154" t="s">
        <v>122</v>
      </c>
      <c r="B414" s="155"/>
      <c r="C414" s="155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2"/>
    </row>
    <row r="415" spans="1:27" ht="16.5" customHeight="1" thickBot="1" x14ac:dyDescent="0.35">
      <c r="A415" s="156" t="s">
        <v>73</v>
      </c>
      <c r="B415" s="157"/>
      <c r="C415" s="158"/>
      <c r="D415" s="45" t="s">
        <v>9</v>
      </c>
      <c r="E415" s="46" t="s">
        <v>10</v>
      </c>
      <c r="F415" s="45" t="s">
        <v>9</v>
      </c>
      <c r="G415" s="46" t="s">
        <v>10</v>
      </c>
      <c r="H415" s="45" t="s">
        <v>9</v>
      </c>
      <c r="I415" s="46" t="s">
        <v>10</v>
      </c>
      <c r="J415" s="45" t="s">
        <v>9</v>
      </c>
      <c r="K415" s="46" t="s">
        <v>10</v>
      </c>
      <c r="L415" s="47" t="s">
        <v>9</v>
      </c>
      <c r="M415" s="46" t="s">
        <v>10</v>
      </c>
      <c r="N415" s="45" t="s">
        <v>9</v>
      </c>
      <c r="O415" s="46" t="s">
        <v>10</v>
      </c>
      <c r="P415" s="45" t="s">
        <v>9</v>
      </c>
      <c r="Q415" s="46" t="s">
        <v>10</v>
      </c>
      <c r="R415" s="45" t="s">
        <v>9</v>
      </c>
      <c r="S415" s="46" t="s">
        <v>10</v>
      </c>
      <c r="T415" s="45" t="s">
        <v>9</v>
      </c>
      <c r="U415" s="48" t="s">
        <v>10</v>
      </c>
      <c r="V415" s="45" t="s">
        <v>9</v>
      </c>
      <c r="W415" s="46" t="s">
        <v>10</v>
      </c>
      <c r="X415" s="153"/>
    </row>
    <row r="416" spans="1:27" ht="27" customHeight="1" x14ac:dyDescent="0.25">
      <c r="A416" s="247" t="s">
        <v>46</v>
      </c>
      <c r="B416" s="244" t="s">
        <v>6</v>
      </c>
      <c r="C416" s="8" t="s">
        <v>123</v>
      </c>
      <c r="D416" s="53">
        <v>2</v>
      </c>
      <c r="E416" s="54">
        <v>1</v>
      </c>
      <c r="F416" s="53">
        <v>0</v>
      </c>
      <c r="G416" s="54">
        <v>0</v>
      </c>
      <c r="H416" s="55">
        <v>0</v>
      </c>
      <c r="I416" s="54">
        <v>0</v>
      </c>
      <c r="J416" s="53">
        <v>0</v>
      </c>
      <c r="K416" s="54">
        <v>0</v>
      </c>
      <c r="L416" s="55">
        <v>0</v>
      </c>
      <c r="M416" s="54">
        <v>0</v>
      </c>
      <c r="N416" s="53">
        <v>0</v>
      </c>
      <c r="O416" s="54">
        <v>0</v>
      </c>
      <c r="P416" s="53">
        <v>0</v>
      </c>
      <c r="Q416" s="54">
        <v>0</v>
      </c>
      <c r="R416" s="55">
        <v>0</v>
      </c>
      <c r="S416" s="54">
        <v>0</v>
      </c>
      <c r="T416" s="53">
        <v>0</v>
      </c>
      <c r="U416" s="54">
        <v>0</v>
      </c>
      <c r="V416" s="53">
        <f>SUM(R416,P416,N416,L416,J416,H416,F416,D416, T416)</f>
        <v>2</v>
      </c>
      <c r="W416" s="54">
        <f>SUM(S416,Q416,O416,M416,K416,I416,G416,E416,U416)</f>
        <v>1</v>
      </c>
      <c r="X416" s="98">
        <f>SUM(V416:W416)</f>
        <v>3</v>
      </c>
    </row>
    <row r="417" spans="1:26" ht="27" customHeight="1" x14ac:dyDescent="0.25">
      <c r="A417" s="248"/>
      <c r="B417" s="245"/>
      <c r="C417" s="20" t="s">
        <v>124</v>
      </c>
      <c r="D417" s="56">
        <v>2</v>
      </c>
      <c r="E417" s="57">
        <v>0</v>
      </c>
      <c r="F417" s="56">
        <v>0</v>
      </c>
      <c r="G417" s="57">
        <v>0</v>
      </c>
      <c r="H417" s="58">
        <v>0</v>
      </c>
      <c r="I417" s="57">
        <v>0</v>
      </c>
      <c r="J417" s="56">
        <v>0</v>
      </c>
      <c r="K417" s="57">
        <v>0</v>
      </c>
      <c r="L417" s="58">
        <v>2</v>
      </c>
      <c r="M417" s="57">
        <v>0</v>
      </c>
      <c r="N417" s="56">
        <v>0</v>
      </c>
      <c r="O417" s="57">
        <v>0</v>
      </c>
      <c r="P417" s="56">
        <v>0</v>
      </c>
      <c r="Q417" s="57">
        <v>0</v>
      </c>
      <c r="R417" s="58">
        <v>1</v>
      </c>
      <c r="S417" s="57">
        <v>4</v>
      </c>
      <c r="T417" s="56">
        <v>0</v>
      </c>
      <c r="U417" s="57">
        <v>0</v>
      </c>
      <c r="V417" s="59">
        <f>SUM(R417,P417,N417,L417,J417,H417,F417,D417, T417)</f>
        <v>5</v>
      </c>
      <c r="W417" s="57">
        <f>SUM(S417,Q417,O417,M417,K417,I417,G417,E417,U417)</f>
        <v>4</v>
      </c>
      <c r="X417" s="57">
        <f>SUM(V417:W417)</f>
        <v>9</v>
      </c>
    </row>
    <row r="418" spans="1:26" ht="15" customHeight="1" thickBot="1" x14ac:dyDescent="0.35">
      <c r="A418" s="248"/>
      <c r="B418" s="246"/>
      <c r="C418" s="19" t="s">
        <v>125</v>
      </c>
      <c r="D418" s="60">
        <f t="shared" ref="D418:X418" si="105">SUM(D416:D417)</f>
        <v>4</v>
      </c>
      <c r="E418" s="61">
        <f t="shared" si="105"/>
        <v>1</v>
      </c>
      <c r="F418" s="62">
        <f t="shared" si="105"/>
        <v>0</v>
      </c>
      <c r="G418" s="63">
        <f t="shared" si="105"/>
        <v>0</v>
      </c>
      <c r="H418" s="64">
        <f t="shared" si="105"/>
        <v>0</v>
      </c>
      <c r="I418" s="61">
        <f t="shared" si="105"/>
        <v>0</v>
      </c>
      <c r="J418" s="62">
        <f t="shared" si="105"/>
        <v>0</v>
      </c>
      <c r="K418" s="65">
        <f t="shared" si="105"/>
        <v>0</v>
      </c>
      <c r="L418" s="66">
        <f t="shared" si="105"/>
        <v>2</v>
      </c>
      <c r="M418" s="67">
        <f t="shared" si="105"/>
        <v>0</v>
      </c>
      <c r="N418" s="60">
        <f t="shared" si="105"/>
        <v>0</v>
      </c>
      <c r="O418" s="67">
        <f t="shared" si="105"/>
        <v>0</v>
      </c>
      <c r="P418" s="62">
        <f t="shared" si="105"/>
        <v>0</v>
      </c>
      <c r="Q418" s="65">
        <f t="shared" si="105"/>
        <v>0</v>
      </c>
      <c r="R418" s="60">
        <f t="shared" si="105"/>
        <v>1</v>
      </c>
      <c r="S418" s="61">
        <f t="shared" si="105"/>
        <v>4</v>
      </c>
      <c r="T418" s="62">
        <f t="shared" si="105"/>
        <v>0</v>
      </c>
      <c r="U418" s="65">
        <f t="shared" si="105"/>
        <v>0</v>
      </c>
      <c r="V418" s="68">
        <f t="shared" si="105"/>
        <v>7</v>
      </c>
      <c r="W418" s="69">
        <f t="shared" si="105"/>
        <v>5</v>
      </c>
      <c r="X418" s="70">
        <f t="shared" si="105"/>
        <v>12</v>
      </c>
    </row>
    <row r="419" spans="1:26" ht="27" customHeight="1" x14ac:dyDescent="0.25">
      <c r="A419" s="248"/>
      <c r="B419" s="165" t="s">
        <v>7</v>
      </c>
      <c r="C419" s="8" t="s">
        <v>123</v>
      </c>
      <c r="D419" s="53">
        <v>0</v>
      </c>
      <c r="E419" s="54">
        <v>0</v>
      </c>
      <c r="F419" s="53">
        <v>0</v>
      </c>
      <c r="G419" s="54">
        <v>0</v>
      </c>
      <c r="H419" s="55">
        <v>0</v>
      </c>
      <c r="I419" s="54">
        <v>0</v>
      </c>
      <c r="J419" s="53">
        <v>0</v>
      </c>
      <c r="K419" s="54">
        <v>0</v>
      </c>
      <c r="L419" s="55">
        <v>0</v>
      </c>
      <c r="M419" s="54">
        <v>0</v>
      </c>
      <c r="N419" s="53">
        <v>0</v>
      </c>
      <c r="O419" s="54">
        <v>0</v>
      </c>
      <c r="P419" s="53">
        <v>0</v>
      </c>
      <c r="Q419" s="54">
        <v>1</v>
      </c>
      <c r="R419" s="55">
        <v>0</v>
      </c>
      <c r="S419" s="54">
        <v>0</v>
      </c>
      <c r="T419" s="53">
        <v>0</v>
      </c>
      <c r="U419" s="54">
        <v>0</v>
      </c>
      <c r="V419" s="53">
        <f>SUM(R419,P419,N419,L419,J419,H419,F419,D419, T419)</f>
        <v>0</v>
      </c>
      <c r="W419" s="54">
        <f>SUM(S419,Q419,O419,M419,K419,I419,G419,E419,U419)</f>
        <v>1</v>
      </c>
      <c r="X419" s="98">
        <f>SUM(V419:W419)</f>
        <v>1</v>
      </c>
    </row>
    <row r="420" spans="1:26" ht="27" customHeight="1" x14ac:dyDescent="0.25">
      <c r="A420" s="248"/>
      <c r="B420" s="166"/>
      <c r="C420" s="10" t="s">
        <v>124</v>
      </c>
      <c r="D420" s="71">
        <v>2</v>
      </c>
      <c r="E420" s="72">
        <v>1</v>
      </c>
      <c r="F420" s="71">
        <v>0</v>
      </c>
      <c r="G420" s="72">
        <v>0</v>
      </c>
      <c r="H420" s="73">
        <v>0</v>
      </c>
      <c r="I420" s="72">
        <v>0</v>
      </c>
      <c r="J420" s="71">
        <v>0</v>
      </c>
      <c r="K420" s="72">
        <v>0</v>
      </c>
      <c r="L420" s="73">
        <v>0</v>
      </c>
      <c r="M420" s="72">
        <v>0</v>
      </c>
      <c r="N420" s="71">
        <v>0</v>
      </c>
      <c r="O420" s="72">
        <v>0</v>
      </c>
      <c r="P420" s="71">
        <v>0</v>
      </c>
      <c r="Q420" s="72">
        <v>0</v>
      </c>
      <c r="R420" s="73">
        <v>0</v>
      </c>
      <c r="S420" s="72">
        <v>1</v>
      </c>
      <c r="T420" s="71">
        <v>0</v>
      </c>
      <c r="U420" s="72">
        <v>0</v>
      </c>
      <c r="V420" s="56">
        <f>SUM(R420,P420,N420,L420,J420,H420,F420,D420, T420)</f>
        <v>2</v>
      </c>
      <c r="W420" s="57">
        <f>SUM(S420,Q420,O420,M420,K420,I420,G420,E420,U420)</f>
        <v>2</v>
      </c>
      <c r="X420" s="57">
        <f>SUM(V420:W420)</f>
        <v>4</v>
      </c>
    </row>
    <row r="421" spans="1:26" ht="15" customHeight="1" thickBot="1" x14ac:dyDescent="0.35">
      <c r="A421" s="249"/>
      <c r="B421" s="167"/>
      <c r="C421" s="7" t="s">
        <v>11</v>
      </c>
      <c r="D421" s="60">
        <f t="shared" ref="D421:X421" si="106">SUM(D419:D420)</f>
        <v>2</v>
      </c>
      <c r="E421" s="61">
        <f t="shared" si="106"/>
        <v>1</v>
      </c>
      <c r="F421" s="62">
        <f t="shared" si="106"/>
        <v>0</v>
      </c>
      <c r="G421" s="63">
        <f t="shared" si="106"/>
        <v>0</v>
      </c>
      <c r="H421" s="64">
        <f t="shared" si="106"/>
        <v>0</v>
      </c>
      <c r="I421" s="61">
        <f t="shared" si="106"/>
        <v>0</v>
      </c>
      <c r="J421" s="62">
        <f t="shared" si="106"/>
        <v>0</v>
      </c>
      <c r="K421" s="65">
        <f t="shared" si="106"/>
        <v>0</v>
      </c>
      <c r="L421" s="66">
        <f t="shared" si="106"/>
        <v>0</v>
      </c>
      <c r="M421" s="67">
        <f t="shared" si="106"/>
        <v>0</v>
      </c>
      <c r="N421" s="60">
        <f t="shared" si="106"/>
        <v>0</v>
      </c>
      <c r="O421" s="67">
        <f t="shared" si="106"/>
        <v>0</v>
      </c>
      <c r="P421" s="62">
        <f t="shared" si="106"/>
        <v>0</v>
      </c>
      <c r="Q421" s="65">
        <f t="shared" si="106"/>
        <v>1</v>
      </c>
      <c r="R421" s="60">
        <f t="shared" si="106"/>
        <v>0</v>
      </c>
      <c r="S421" s="61">
        <f t="shared" si="106"/>
        <v>1</v>
      </c>
      <c r="T421" s="62">
        <f t="shared" si="106"/>
        <v>0</v>
      </c>
      <c r="U421" s="65">
        <f t="shared" si="106"/>
        <v>0</v>
      </c>
      <c r="V421" s="74">
        <f t="shared" si="106"/>
        <v>2</v>
      </c>
      <c r="W421" s="75">
        <f t="shared" si="106"/>
        <v>3</v>
      </c>
      <c r="X421" s="76">
        <f t="shared" si="106"/>
        <v>5</v>
      </c>
    </row>
    <row r="422" spans="1:26" ht="15" customHeight="1" thickBot="1" x14ac:dyDescent="0.35">
      <c r="A422" s="168" t="s">
        <v>12</v>
      </c>
      <c r="B422" s="169"/>
      <c r="C422" s="169"/>
      <c r="D422" s="77">
        <f t="shared" ref="D422:X422" si="107">SUM(D421,D418)</f>
        <v>6</v>
      </c>
      <c r="E422" s="78">
        <f t="shared" si="107"/>
        <v>2</v>
      </c>
      <c r="F422" s="77">
        <f t="shared" si="107"/>
        <v>0</v>
      </c>
      <c r="G422" s="78">
        <f t="shared" si="107"/>
        <v>0</v>
      </c>
      <c r="H422" s="79">
        <f t="shared" si="107"/>
        <v>0</v>
      </c>
      <c r="I422" s="78">
        <f t="shared" si="107"/>
        <v>0</v>
      </c>
      <c r="J422" s="77">
        <f t="shared" si="107"/>
        <v>0</v>
      </c>
      <c r="K422" s="78">
        <f t="shared" si="107"/>
        <v>0</v>
      </c>
      <c r="L422" s="79">
        <f t="shared" si="107"/>
        <v>2</v>
      </c>
      <c r="M422" s="78">
        <f t="shared" si="107"/>
        <v>0</v>
      </c>
      <c r="N422" s="77">
        <f t="shared" si="107"/>
        <v>0</v>
      </c>
      <c r="O422" s="78">
        <f t="shared" si="107"/>
        <v>0</v>
      </c>
      <c r="P422" s="77">
        <f t="shared" si="107"/>
        <v>0</v>
      </c>
      <c r="Q422" s="78">
        <f t="shared" si="107"/>
        <v>1</v>
      </c>
      <c r="R422" s="79">
        <f t="shared" si="107"/>
        <v>1</v>
      </c>
      <c r="S422" s="78">
        <f t="shared" si="107"/>
        <v>5</v>
      </c>
      <c r="T422" s="77">
        <f t="shared" si="107"/>
        <v>0</v>
      </c>
      <c r="U422" s="78">
        <f t="shared" si="107"/>
        <v>0</v>
      </c>
      <c r="V422" s="77">
        <f t="shared" si="107"/>
        <v>9</v>
      </c>
      <c r="W422" s="78">
        <f t="shared" si="107"/>
        <v>8</v>
      </c>
      <c r="X422" s="78">
        <f t="shared" si="107"/>
        <v>17</v>
      </c>
    </row>
    <row r="423" spans="1:26" x14ac:dyDescent="0.25">
      <c r="C423" s="3"/>
    </row>
    <row r="424" spans="1:26" x14ac:dyDescent="0.25">
      <c r="C424" s="3"/>
    </row>
    <row r="425" spans="1:26" ht="13.5" thickBot="1" x14ac:dyDescent="0.35">
      <c r="C425" s="38" t="s">
        <v>98</v>
      </c>
      <c r="D425" s="38">
        <f>SUM(D422,D411,D400,D388,D377,D365,D353,D342,D330,D318,D307,D295,D283,D192,D272,D237,D226,D215,D204,D180,D169,D157,D145,D122,D110,D99,D87,D75,D64,D52,D249,D134)</f>
        <v>151</v>
      </c>
      <c r="E425" s="38">
        <f>SUM(E422,E411,E400,E388,E377,E365,E353,E342,E330,E318,E307,E295,E283,E192,E272,E237,E226,E215,E204,E180,E169,E157,E145,E122,E110,E99,E87,E75,E64,E52,E249,E134)</f>
        <v>329</v>
      </c>
      <c r="F425" s="38">
        <f>SUM(F422,F411,F400,F388,F377,F365,F353,F342,F330,F318,F307,F295,F283,F192,F272,F237,F226,F215,F204,F180,F169,F157,F145,F122,F110,F99,F87,F75,F64,F52,F249,F134)</f>
        <v>0</v>
      </c>
      <c r="G425" s="38">
        <f>SUM(G422,G411,G400,G388,G377,G365,G353,G342,G330,G318,G307,G295,G283,G192,G272,G237,G226,G215,G204,G180,G169,G157,G145,G122,G110,G99,G87,G75,G64,G52,G249,G134)</f>
        <v>0</v>
      </c>
      <c r="H425" s="38">
        <f>SUM(H422,H411,H400,H388,H377,H365,H353,H342,H330,H318,H307,H295,H283,H192,H272,H237,H226,H215,H204,H180,H169,H157,H145,H122,H110,H99,H87,H75,H64,H52,H249,H134)</f>
        <v>9</v>
      </c>
      <c r="I425" s="38">
        <f>SUM(I422,I411,I400,I388,I377,I365,I353,I342,I330,I318,I307,I295,I283,I192,I272,I237,I226,I215,I204,I180,I169,I157,I145,I122,I110,I99,I87,I75,I64,I52,I249,I134)</f>
        <v>5</v>
      </c>
      <c r="J425" s="38">
        <f>SUM(J422,J411,J400,J388,J377,J365,J353,J342,J330,J318,J307,J295,J283,J192,J272,J237,J226,J215,J204,J180,J169,J157,J145,J122,J110,J99,J87,J75,J64,J52,J249,J134)</f>
        <v>0</v>
      </c>
      <c r="K425" s="38">
        <f>SUM(K422,K411,K400,K388,K377,K365,K353,K342,K330,K318,K307,K295,K283,K192,K272,K237,K226,K215,K204,K180,K169,K157,K145,K122,K110,K99,K87,K75,K64,K52,K249,K134)</f>
        <v>0</v>
      </c>
      <c r="L425" s="38">
        <f>SUM(L422,L411,L400,L388,L377,L365,L353,L342,L330,L318,L307,L295,L283,L192,L272,L237,L226,L215,L204,L180,L169,L157,L145,L122,L110,L99,L87,L75,L64,L52,L249,L134)</f>
        <v>26</v>
      </c>
      <c r="M425" s="38">
        <f>SUM(M422,M411,M400,M388,M377,M365,M353,M342,M330,M318,M307,M295,M283,M192,M272,M237,M226,M215,M204,M180,M169,M157,M145,M122,M110,M99,M87,M75,M64,M52,M249,M134)</f>
        <v>22</v>
      </c>
      <c r="N425" s="38">
        <f>SUM(N422,N411,N400,N388,N377,N365,N353,N342,N330,N318,N307,N295,N283,N192,N272,N237,N226,N215,N204,N180,N169,N157,N145,N122,N110,N99,N87,N75,N64,N52,N249,N134)</f>
        <v>8</v>
      </c>
      <c r="O425" s="38">
        <f>SUM(O422,O411,O400,O388,O377,O365,O353,O342,O330,O318,O307,O295,O283,O192,O272,O237,O226,O215,O204,O180,O169,O157,O145,O122,O110,O99,O87,O75,O64,O52,O249,O134)</f>
        <v>14</v>
      </c>
      <c r="P425" s="38">
        <f>SUM(P422,P411,P400,P388,P377,P365,P353,P342,P330,P318,P307,P295,P283,P192,P272,P237,P226,P215,P204,P180,P169,P157,P145,P122,P110,P99,P87,P75,P64,P52,P249,P134)</f>
        <v>11</v>
      </c>
      <c r="Q425" s="38">
        <f>SUM(Q422,Q411,Q400,Q388,Q377,Q365,Q353,Q342,Q330,Q318,Q307,Q295,Q283,Q192,Q272,Q237,Q226,Q215,Q204,Q180,Q169,Q157,Q145,Q122,Q110,Q99,Q87,Q75,Q64,Q52,Q249,Q134)</f>
        <v>18</v>
      </c>
      <c r="R425" s="38">
        <f>SUM(R422,R411,R400,R388,R377,R365,R353,R342,R330,R318,R307,R295,R283,R192,R272,R237,R226,R215,R204,R180,R169,R157,R145,R122,R110,R99,R87,R75,R64,R52,R249,R134)</f>
        <v>35</v>
      </c>
      <c r="S425" s="38">
        <f>SUM(S422,S411,S400,S388,S377,S365,S353,S342,S330,S318,S307,S295,S283,S192,S272,S237,S226,S215,S204,S180,S169,S157,S145,S122,S110,S99,S87,S75,S64,S52,S249,S134)</f>
        <v>38</v>
      </c>
      <c r="T425" s="38">
        <f>SUM(T422,T411,T400,T388,T377,T365,T353,T342,T330,T318,T307,T295,T283,T192,T272,T237,T226,T215,T204,T180,T169,T157,T145,T122,T110,T99,T87,T75,T64,T52,T249,T134)</f>
        <v>0</v>
      </c>
      <c r="U425" s="38">
        <f>SUM(U422,U411,U400,U388,U377,U365,U353,U342,U330,U318,U307,U295,U283,U192,U272,U237,U226,U215,U204,U180,U169,U157,U145,U122,U110,U99,U87,U75,U64,U52,U249,U134)</f>
        <v>2</v>
      </c>
      <c r="V425" s="38">
        <f>SUM(V422,V411,V400,V388,V377,V365,V353,V342,V330,V318,V307,V295,V283,V192,V272,V237,V226,V215,V204,V180,V169,V157,V145,V122,V110,V99,V87,V75,V64,V52,V249,V134)</f>
        <v>240</v>
      </c>
      <c r="W425" s="38">
        <f>SUM(W422,W411,W400,W388,W377,W365,W353,W342,W330,W318,W307,W295,W283,W192,W272,W237,W226,W215,W204,W180,W169,W157,W145,W122,W110,W99,W87,W75,W64,W52,W249,W134)</f>
        <v>428</v>
      </c>
      <c r="X425" s="81">
        <f>SUM(X422,X411,X400,X388,X377,X365,X353,X342,X330,X318,X307,X295,X283,X192,X272,X237,X226,X215,X204,X180,X169,X157,X145,X122,X110,X99,X87,X75,X64,X52,X249,X260,X134)</f>
        <v>677</v>
      </c>
    </row>
    <row r="427" spans="1:26" ht="13.5" thickBot="1" x14ac:dyDescent="0.3">
      <c r="A427" s="30"/>
      <c r="B427" s="31"/>
      <c r="C427" s="32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Z427" s="14"/>
    </row>
    <row r="428" spans="1:26" ht="24" customHeight="1" thickBot="1" x14ac:dyDescent="0.3">
      <c r="A428" s="250" t="s">
        <v>97</v>
      </c>
      <c r="B428" s="251"/>
      <c r="C428" s="32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</row>
    <row r="429" spans="1:26" ht="15" customHeight="1" x14ac:dyDescent="0.25">
      <c r="A429" s="170" t="s">
        <v>75</v>
      </c>
      <c r="B429" s="171"/>
      <c r="C429" s="171"/>
      <c r="D429" s="149" t="s">
        <v>1</v>
      </c>
      <c r="E429" s="149"/>
      <c r="F429" s="149" t="s">
        <v>2</v>
      </c>
      <c r="G429" s="149"/>
      <c r="H429" s="149" t="s">
        <v>3</v>
      </c>
      <c r="I429" s="149"/>
      <c r="J429" s="149" t="s">
        <v>104</v>
      </c>
      <c r="K429" s="149"/>
      <c r="L429" s="149" t="s">
        <v>5</v>
      </c>
      <c r="M429" s="149"/>
      <c r="N429" s="149" t="s">
        <v>14</v>
      </c>
      <c r="O429" s="149"/>
      <c r="P429" s="149" t="s">
        <v>4</v>
      </c>
      <c r="Q429" s="149"/>
      <c r="R429" s="149" t="s">
        <v>105</v>
      </c>
      <c r="S429" s="149"/>
      <c r="T429" s="149" t="s">
        <v>0</v>
      </c>
      <c r="U429" s="149"/>
      <c r="V429" s="149" t="s">
        <v>12</v>
      </c>
      <c r="W429" s="149"/>
      <c r="X429" s="151" t="s">
        <v>8</v>
      </c>
    </row>
    <row r="430" spans="1:26" ht="13.5" customHeight="1" thickBot="1" x14ac:dyDescent="0.3">
      <c r="A430" s="154" t="s">
        <v>122</v>
      </c>
      <c r="B430" s="155"/>
      <c r="C430" s="155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2"/>
    </row>
    <row r="431" spans="1:26" ht="16.5" customHeight="1" thickBot="1" x14ac:dyDescent="0.35">
      <c r="A431" s="156" t="s">
        <v>77</v>
      </c>
      <c r="B431" s="157"/>
      <c r="C431" s="158"/>
      <c r="D431" s="45" t="s">
        <v>9</v>
      </c>
      <c r="E431" s="46" t="s">
        <v>10</v>
      </c>
      <c r="F431" s="45" t="s">
        <v>9</v>
      </c>
      <c r="G431" s="46" t="s">
        <v>10</v>
      </c>
      <c r="H431" s="45" t="s">
        <v>9</v>
      </c>
      <c r="I431" s="46" t="s">
        <v>10</v>
      </c>
      <c r="J431" s="45" t="s">
        <v>9</v>
      </c>
      <c r="K431" s="46" t="s">
        <v>10</v>
      </c>
      <c r="L431" s="47" t="s">
        <v>9</v>
      </c>
      <c r="M431" s="46" t="s">
        <v>10</v>
      </c>
      <c r="N431" s="45" t="s">
        <v>9</v>
      </c>
      <c r="O431" s="46" t="s">
        <v>10</v>
      </c>
      <c r="P431" s="45" t="s">
        <v>9</v>
      </c>
      <c r="Q431" s="46" t="s">
        <v>10</v>
      </c>
      <c r="R431" s="45" t="s">
        <v>9</v>
      </c>
      <c r="S431" s="46" t="s">
        <v>10</v>
      </c>
      <c r="T431" s="45" t="s">
        <v>9</v>
      </c>
      <c r="U431" s="48" t="s">
        <v>10</v>
      </c>
      <c r="V431" s="45" t="s">
        <v>9</v>
      </c>
      <c r="W431" s="46" t="s">
        <v>10</v>
      </c>
      <c r="X431" s="153"/>
    </row>
    <row r="432" spans="1:26" ht="27" customHeight="1" x14ac:dyDescent="0.25">
      <c r="A432" s="238" t="s">
        <v>76</v>
      </c>
      <c r="B432" s="162" t="s">
        <v>6</v>
      </c>
      <c r="C432" s="8" t="s">
        <v>123</v>
      </c>
      <c r="D432" s="53">
        <v>0</v>
      </c>
      <c r="E432" s="54">
        <v>0</v>
      </c>
      <c r="F432" s="53">
        <v>0</v>
      </c>
      <c r="G432" s="54">
        <v>0</v>
      </c>
      <c r="H432" s="55">
        <v>0</v>
      </c>
      <c r="I432" s="54">
        <v>0</v>
      </c>
      <c r="J432" s="53">
        <v>0</v>
      </c>
      <c r="K432" s="54">
        <v>0</v>
      </c>
      <c r="L432" s="55">
        <v>0</v>
      </c>
      <c r="M432" s="54">
        <v>0</v>
      </c>
      <c r="N432" s="53">
        <v>0</v>
      </c>
      <c r="O432" s="54">
        <v>0</v>
      </c>
      <c r="P432" s="53">
        <v>0</v>
      </c>
      <c r="Q432" s="54">
        <v>0</v>
      </c>
      <c r="R432" s="55">
        <v>0</v>
      </c>
      <c r="S432" s="54">
        <v>0</v>
      </c>
      <c r="T432" s="53">
        <v>0</v>
      </c>
      <c r="U432" s="54">
        <v>0</v>
      </c>
      <c r="V432" s="53">
        <f>SUM(R432,P432,N432,L432,J432,H432,F432,D432, T432)</f>
        <v>0</v>
      </c>
      <c r="W432" s="54">
        <f>SUM(S432,Q432,O432,M432,K432,I432,G432,E432,U432)</f>
        <v>0</v>
      </c>
      <c r="X432" s="98">
        <f>SUM(V432:W432)</f>
        <v>0</v>
      </c>
    </row>
    <row r="433" spans="1:24" ht="27" customHeight="1" x14ac:dyDescent="0.25">
      <c r="A433" s="239"/>
      <c r="B433" s="163"/>
      <c r="C433" s="9" t="s">
        <v>124</v>
      </c>
      <c r="D433" s="56">
        <v>2</v>
      </c>
      <c r="E433" s="57">
        <v>6</v>
      </c>
      <c r="F433" s="56">
        <v>0</v>
      </c>
      <c r="G433" s="57">
        <v>0</v>
      </c>
      <c r="H433" s="58">
        <v>1</v>
      </c>
      <c r="I433" s="57">
        <v>1</v>
      </c>
      <c r="J433" s="56">
        <v>0</v>
      </c>
      <c r="K433" s="57">
        <v>0</v>
      </c>
      <c r="L433" s="58">
        <v>2</v>
      </c>
      <c r="M433" s="57">
        <v>1</v>
      </c>
      <c r="N433" s="56">
        <v>0</v>
      </c>
      <c r="O433" s="57">
        <v>0</v>
      </c>
      <c r="P433" s="56">
        <v>0</v>
      </c>
      <c r="Q433" s="57">
        <v>0</v>
      </c>
      <c r="R433" s="58">
        <v>4</v>
      </c>
      <c r="S433" s="57">
        <v>4</v>
      </c>
      <c r="T433" s="56">
        <v>0</v>
      </c>
      <c r="U433" s="57">
        <v>0</v>
      </c>
      <c r="V433" s="56">
        <f>SUM(R433,P433,N433,L433,J433,H433,F433,D433, T433)</f>
        <v>9</v>
      </c>
      <c r="W433" s="57">
        <f>SUM(S433,Q433,O433,M433,K433,I433,G433,E433,U433)</f>
        <v>12</v>
      </c>
      <c r="X433" s="100">
        <f>SUM(V433:W433)</f>
        <v>21</v>
      </c>
    </row>
    <row r="434" spans="1:24" ht="15" customHeight="1" thickBot="1" x14ac:dyDescent="0.35">
      <c r="A434" s="239"/>
      <c r="B434" s="164"/>
      <c r="C434" s="6" t="s">
        <v>125</v>
      </c>
      <c r="D434" s="60">
        <f t="shared" ref="D434:X434" si="108">SUM(D432:D433)</f>
        <v>2</v>
      </c>
      <c r="E434" s="61">
        <f t="shared" si="108"/>
        <v>6</v>
      </c>
      <c r="F434" s="62">
        <f t="shared" si="108"/>
        <v>0</v>
      </c>
      <c r="G434" s="63">
        <f t="shared" si="108"/>
        <v>0</v>
      </c>
      <c r="H434" s="64">
        <f t="shared" si="108"/>
        <v>1</v>
      </c>
      <c r="I434" s="61">
        <f t="shared" si="108"/>
        <v>1</v>
      </c>
      <c r="J434" s="62">
        <f t="shared" si="108"/>
        <v>0</v>
      </c>
      <c r="K434" s="65">
        <f t="shared" si="108"/>
        <v>0</v>
      </c>
      <c r="L434" s="66">
        <f t="shared" si="108"/>
        <v>2</v>
      </c>
      <c r="M434" s="67">
        <f t="shared" si="108"/>
        <v>1</v>
      </c>
      <c r="N434" s="60">
        <f t="shared" si="108"/>
        <v>0</v>
      </c>
      <c r="O434" s="67">
        <f t="shared" si="108"/>
        <v>0</v>
      </c>
      <c r="P434" s="62">
        <f t="shared" si="108"/>
        <v>0</v>
      </c>
      <c r="Q434" s="65">
        <f t="shared" si="108"/>
        <v>0</v>
      </c>
      <c r="R434" s="60">
        <f t="shared" si="108"/>
        <v>4</v>
      </c>
      <c r="S434" s="61">
        <f t="shared" si="108"/>
        <v>4</v>
      </c>
      <c r="T434" s="62">
        <f t="shared" si="108"/>
        <v>0</v>
      </c>
      <c r="U434" s="65">
        <f t="shared" si="108"/>
        <v>0</v>
      </c>
      <c r="V434" s="68">
        <f t="shared" si="108"/>
        <v>9</v>
      </c>
      <c r="W434" s="69">
        <f t="shared" si="108"/>
        <v>12</v>
      </c>
      <c r="X434" s="101">
        <f t="shared" si="108"/>
        <v>21</v>
      </c>
    </row>
    <row r="435" spans="1:24" ht="27" customHeight="1" x14ac:dyDescent="0.25">
      <c r="A435" s="239"/>
      <c r="B435" s="191" t="s">
        <v>7</v>
      </c>
      <c r="C435" s="44" t="s">
        <v>123</v>
      </c>
      <c r="D435" s="102">
        <v>0</v>
      </c>
      <c r="E435" s="103">
        <v>0</v>
      </c>
      <c r="F435" s="104">
        <v>0</v>
      </c>
      <c r="G435" s="105">
        <v>0</v>
      </c>
      <c r="H435" s="106">
        <v>1</v>
      </c>
      <c r="I435" s="103">
        <v>0</v>
      </c>
      <c r="J435" s="104">
        <v>0</v>
      </c>
      <c r="K435" s="105">
        <v>0</v>
      </c>
      <c r="L435" s="106">
        <v>0</v>
      </c>
      <c r="M435" s="103">
        <v>0</v>
      </c>
      <c r="N435" s="104">
        <v>0</v>
      </c>
      <c r="O435" s="105">
        <v>0</v>
      </c>
      <c r="P435" s="106">
        <v>0</v>
      </c>
      <c r="Q435" s="103">
        <v>0</v>
      </c>
      <c r="R435" s="107">
        <v>0</v>
      </c>
      <c r="S435" s="108">
        <v>0</v>
      </c>
      <c r="T435" s="106">
        <v>0</v>
      </c>
      <c r="U435" s="103">
        <v>0</v>
      </c>
      <c r="V435" s="53">
        <f>SUM(R435,P435,N435,L435,J435,H435,F435,D435, T435)</f>
        <v>1</v>
      </c>
      <c r="W435" s="54">
        <f>SUM(S435,Q435,O435,M435,K435,I435,G435,E435,U435)</f>
        <v>0</v>
      </c>
      <c r="X435" s="54">
        <f>SUM(V435:W435)</f>
        <v>1</v>
      </c>
    </row>
    <row r="436" spans="1:24" ht="27" customHeight="1" x14ac:dyDescent="0.25">
      <c r="A436" s="239"/>
      <c r="B436" s="192"/>
      <c r="C436" s="10" t="s">
        <v>124</v>
      </c>
      <c r="D436" s="71">
        <v>0</v>
      </c>
      <c r="E436" s="72">
        <v>0</v>
      </c>
      <c r="F436" s="71">
        <v>0</v>
      </c>
      <c r="G436" s="72">
        <v>0</v>
      </c>
      <c r="H436" s="73">
        <v>0</v>
      </c>
      <c r="I436" s="72">
        <v>0</v>
      </c>
      <c r="J436" s="71">
        <v>0</v>
      </c>
      <c r="K436" s="72">
        <v>0</v>
      </c>
      <c r="L436" s="73">
        <v>0</v>
      </c>
      <c r="M436" s="72">
        <v>0</v>
      </c>
      <c r="N436" s="71">
        <v>1</v>
      </c>
      <c r="O436" s="72">
        <v>0</v>
      </c>
      <c r="P436" s="71">
        <v>1</v>
      </c>
      <c r="Q436" s="72">
        <v>0</v>
      </c>
      <c r="R436" s="73">
        <v>0</v>
      </c>
      <c r="S436" s="72">
        <v>0</v>
      </c>
      <c r="T436" s="71">
        <v>0</v>
      </c>
      <c r="U436" s="72">
        <v>0</v>
      </c>
      <c r="V436" s="109">
        <f>SUM(R436,P436,N436,L436,J436,H436,F436,D436, T436)</f>
        <v>2</v>
      </c>
      <c r="W436" s="110">
        <f>SUM(S436,Q436,O436,M436,K436,I436,G436,E436,U436)</f>
        <v>0</v>
      </c>
      <c r="X436" s="111">
        <f>SUM(V436:W436)</f>
        <v>2</v>
      </c>
    </row>
    <row r="437" spans="1:24" ht="15" customHeight="1" thickBot="1" x14ac:dyDescent="0.35">
      <c r="A437" s="240"/>
      <c r="B437" s="193"/>
      <c r="C437" s="18" t="s">
        <v>11</v>
      </c>
      <c r="D437" s="60">
        <f t="shared" ref="D437:X437" si="109">SUM(D435:D436)</f>
        <v>0</v>
      </c>
      <c r="E437" s="61">
        <f t="shared" si="109"/>
        <v>0</v>
      </c>
      <c r="F437" s="62">
        <f t="shared" si="109"/>
        <v>0</v>
      </c>
      <c r="G437" s="63">
        <f t="shared" si="109"/>
        <v>0</v>
      </c>
      <c r="H437" s="64">
        <f t="shared" si="109"/>
        <v>1</v>
      </c>
      <c r="I437" s="61">
        <f t="shared" si="109"/>
        <v>0</v>
      </c>
      <c r="J437" s="62">
        <f t="shared" si="109"/>
        <v>0</v>
      </c>
      <c r="K437" s="65">
        <f t="shared" si="109"/>
        <v>0</v>
      </c>
      <c r="L437" s="66">
        <f t="shared" si="109"/>
        <v>0</v>
      </c>
      <c r="M437" s="67">
        <f t="shared" si="109"/>
        <v>0</v>
      </c>
      <c r="N437" s="60">
        <f t="shared" si="109"/>
        <v>1</v>
      </c>
      <c r="O437" s="67">
        <f t="shared" si="109"/>
        <v>0</v>
      </c>
      <c r="P437" s="62">
        <f t="shared" si="109"/>
        <v>1</v>
      </c>
      <c r="Q437" s="65">
        <f t="shared" si="109"/>
        <v>0</v>
      </c>
      <c r="R437" s="60">
        <f t="shared" si="109"/>
        <v>0</v>
      </c>
      <c r="S437" s="61">
        <f t="shared" si="109"/>
        <v>0</v>
      </c>
      <c r="T437" s="62">
        <f t="shared" si="109"/>
        <v>0</v>
      </c>
      <c r="U437" s="65">
        <f t="shared" si="109"/>
        <v>0</v>
      </c>
      <c r="V437" s="60">
        <f t="shared" si="109"/>
        <v>3</v>
      </c>
      <c r="W437" s="61">
        <f t="shared" si="109"/>
        <v>0</v>
      </c>
      <c r="X437" s="84">
        <f t="shared" si="109"/>
        <v>3</v>
      </c>
    </row>
    <row r="438" spans="1:24" ht="15" customHeight="1" thickBot="1" x14ac:dyDescent="0.35">
      <c r="A438" s="168" t="s">
        <v>12</v>
      </c>
      <c r="B438" s="169"/>
      <c r="C438" s="169"/>
      <c r="D438" s="77">
        <f t="shared" ref="D438:W438" si="110">SUM(D434,D437)</f>
        <v>2</v>
      </c>
      <c r="E438" s="78">
        <f t="shared" si="110"/>
        <v>6</v>
      </c>
      <c r="F438" s="77">
        <f t="shared" si="110"/>
        <v>0</v>
      </c>
      <c r="G438" s="78">
        <f t="shared" si="110"/>
        <v>0</v>
      </c>
      <c r="H438" s="79">
        <f t="shared" si="110"/>
        <v>2</v>
      </c>
      <c r="I438" s="78">
        <f t="shared" si="110"/>
        <v>1</v>
      </c>
      <c r="J438" s="77">
        <f t="shared" si="110"/>
        <v>0</v>
      </c>
      <c r="K438" s="78">
        <f t="shared" si="110"/>
        <v>0</v>
      </c>
      <c r="L438" s="79">
        <f t="shared" si="110"/>
        <v>2</v>
      </c>
      <c r="M438" s="78">
        <f t="shared" si="110"/>
        <v>1</v>
      </c>
      <c r="N438" s="77">
        <f t="shared" si="110"/>
        <v>1</v>
      </c>
      <c r="O438" s="78">
        <f t="shared" si="110"/>
        <v>0</v>
      </c>
      <c r="P438" s="77">
        <f t="shared" si="110"/>
        <v>1</v>
      </c>
      <c r="Q438" s="78">
        <f t="shared" si="110"/>
        <v>0</v>
      </c>
      <c r="R438" s="79">
        <f t="shared" si="110"/>
        <v>4</v>
      </c>
      <c r="S438" s="78">
        <f t="shared" si="110"/>
        <v>4</v>
      </c>
      <c r="T438" s="77">
        <f t="shared" si="110"/>
        <v>0</v>
      </c>
      <c r="U438" s="78">
        <f t="shared" si="110"/>
        <v>0</v>
      </c>
      <c r="V438" s="77">
        <f t="shared" si="110"/>
        <v>12</v>
      </c>
      <c r="W438" s="78">
        <f t="shared" si="110"/>
        <v>12</v>
      </c>
      <c r="X438" s="78">
        <f>SUM(X434,X437)</f>
        <v>24</v>
      </c>
    </row>
    <row r="439" spans="1:24" ht="13.5" thickBot="1" x14ac:dyDescent="0.3">
      <c r="C439" s="3"/>
    </row>
    <row r="440" spans="1:24" ht="15" customHeight="1" x14ac:dyDescent="0.25">
      <c r="A440" s="170" t="s">
        <v>31</v>
      </c>
      <c r="B440" s="171"/>
      <c r="C440" s="171"/>
      <c r="D440" s="149" t="s">
        <v>1</v>
      </c>
      <c r="E440" s="149"/>
      <c r="F440" s="149" t="s">
        <v>2</v>
      </c>
      <c r="G440" s="149"/>
      <c r="H440" s="149" t="s">
        <v>3</v>
      </c>
      <c r="I440" s="149"/>
      <c r="J440" s="149" t="s">
        <v>104</v>
      </c>
      <c r="K440" s="149"/>
      <c r="L440" s="149" t="s">
        <v>5</v>
      </c>
      <c r="M440" s="149"/>
      <c r="N440" s="149" t="s">
        <v>14</v>
      </c>
      <c r="O440" s="149"/>
      <c r="P440" s="149" t="s">
        <v>4</v>
      </c>
      <c r="Q440" s="149"/>
      <c r="R440" s="149" t="s">
        <v>105</v>
      </c>
      <c r="S440" s="149"/>
      <c r="T440" s="149" t="s">
        <v>0</v>
      </c>
      <c r="U440" s="149"/>
      <c r="V440" s="149" t="s">
        <v>12</v>
      </c>
      <c r="W440" s="149"/>
      <c r="X440" s="151" t="s">
        <v>8</v>
      </c>
    </row>
    <row r="441" spans="1:24" ht="13.5" customHeight="1" thickBot="1" x14ac:dyDescent="0.3">
      <c r="A441" s="154" t="s">
        <v>122</v>
      </c>
      <c r="B441" s="155"/>
      <c r="C441" s="155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2"/>
    </row>
    <row r="442" spans="1:24" ht="16.5" customHeight="1" thickBot="1" x14ac:dyDescent="0.35">
      <c r="A442" s="156" t="s">
        <v>91</v>
      </c>
      <c r="B442" s="157"/>
      <c r="C442" s="158"/>
      <c r="D442" s="45" t="s">
        <v>9</v>
      </c>
      <c r="E442" s="46" t="s">
        <v>10</v>
      </c>
      <c r="F442" s="45" t="s">
        <v>9</v>
      </c>
      <c r="G442" s="46" t="s">
        <v>10</v>
      </c>
      <c r="H442" s="45" t="s">
        <v>9</v>
      </c>
      <c r="I442" s="46" t="s">
        <v>10</v>
      </c>
      <c r="J442" s="45" t="s">
        <v>9</v>
      </c>
      <c r="K442" s="46" t="s">
        <v>10</v>
      </c>
      <c r="L442" s="47" t="s">
        <v>9</v>
      </c>
      <c r="M442" s="46" t="s">
        <v>10</v>
      </c>
      <c r="N442" s="45" t="s">
        <v>9</v>
      </c>
      <c r="O442" s="46" t="s">
        <v>10</v>
      </c>
      <c r="P442" s="45" t="s">
        <v>9</v>
      </c>
      <c r="Q442" s="46" t="s">
        <v>10</v>
      </c>
      <c r="R442" s="45" t="s">
        <v>9</v>
      </c>
      <c r="S442" s="46" t="s">
        <v>10</v>
      </c>
      <c r="T442" s="45" t="s">
        <v>9</v>
      </c>
      <c r="U442" s="48" t="s">
        <v>10</v>
      </c>
      <c r="V442" s="45" t="s">
        <v>9</v>
      </c>
      <c r="W442" s="46" t="s">
        <v>10</v>
      </c>
      <c r="X442" s="153"/>
    </row>
    <row r="443" spans="1:24" ht="27" customHeight="1" x14ac:dyDescent="0.25">
      <c r="A443" s="195" t="s">
        <v>13</v>
      </c>
      <c r="B443" s="162" t="s">
        <v>6</v>
      </c>
      <c r="C443" s="42" t="s">
        <v>123</v>
      </c>
      <c r="D443" s="102">
        <v>1</v>
      </c>
      <c r="E443" s="103">
        <v>0</v>
      </c>
      <c r="F443" s="104">
        <v>0</v>
      </c>
      <c r="G443" s="105">
        <v>0</v>
      </c>
      <c r="H443" s="106">
        <v>0</v>
      </c>
      <c r="I443" s="103">
        <v>0</v>
      </c>
      <c r="J443" s="104">
        <v>0</v>
      </c>
      <c r="K443" s="105">
        <v>0</v>
      </c>
      <c r="L443" s="106">
        <v>0</v>
      </c>
      <c r="M443" s="103">
        <v>0</v>
      </c>
      <c r="N443" s="104">
        <v>1</v>
      </c>
      <c r="O443" s="105">
        <v>0</v>
      </c>
      <c r="P443" s="106">
        <v>0</v>
      </c>
      <c r="Q443" s="103">
        <v>0</v>
      </c>
      <c r="R443" s="107">
        <v>4</v>
      </c>
      <c r="S443" s="108">
        <v>3</v>
      </c>
      <c r="T443" s="106">
        <v>1</v>
      </c>
      <c r="U443" s="103">
        <v>0</v>
      </c>
      <c r="V443" s="53">
        <f>SUM(R443,P443,N443,L443,J443,H443,F443,D443, T443)</f>
        <v>7</v>
      </c>
      <c r="W443" s="54">
        <f>SUM(S443,Q443,O443,M443,K443,I443,G443,E443,U443)</f>
        <v>3</v>
      </c>
      <c r="X443" s="54">
        <f>SUM(V443:W443)</f>
        <v>10</v>
      </c>
    </row>
    <row r="444" spans="1:24" ht="27" customHeight="1" x14ac:dyDescent="0.25">
      <c r="A444" s="196"/>
      <c r="B444" s="163"/>
      <c r="C444" s="36" t="s">
        <v>124</v>
      </c>
      <c r="D444" s="112">
        <v>3</v>
      </c>
      <c r="E444" s="113">
        <v>4</v>
      </c>
      <c r="F444" s="114">
        <v>0</v>
      </c>
      <c r="G444" s="115">
        <v>0</v>
      </c>
      <c r="H444" s="116">
        <v>0</v>
      </c>
      <c r="I444" s="117">
        <v>0</v>
      </c>
      <c r="J444" s="118">
        <v>0</v>
      </c>
      <c r="K444" s="119">
        <v>0</v>
      </c>
      <c r="L444" s="112">
        <v>1</v>
      </c>
      <c r="M444" s="113">
        <v>2</v>
      </c>
      <c r="N444" s="118">
        <v>0</v>
      </c>
      <c r="O444" s="119">
        <v>0</v>
      </c>
      <c r="P444" s="116">
        <v>0</v>
      </c>
      <c r="Q444" s="117">
        <v>0</v>
      </c>
      <c r="R444" s="114">
        <v>1</v>
      </c>
      <c r="S444" s="115">
        <v>6</v>
      </c>
      <c r="T444" s="116">
        <v>0</v>
      </c>
      <c r="U444" s="117">
        <v>0</v>
      </c>
      <c r="V444" s="59">
        <f>SUM(R444,P444,N444,L444,J444,H444,F444,D444, T444)</f>
        <v>5</v>
      </c>
      <c r="W444" s="57">
        <f>SUM(S444,Q444,O444,M444,K444,I444,G444,E444,U444)</f>
        <v>12</v>
      </c>
      <c r="X444" s="57">
        <f>SUM(V444:W444)</f>
        <v>17</v>
      </c>
    </row>
    <row r="445" spans="1:24" ht="15" customHeight="1" thickBot="1" x14ac:dyDescent="0.35">
      <c r="A445" s="196"/>
      <c r="B445" s="164"/>
      <c r="C445" s="6" t="s">
        <v>125</v>
      </c>
      <c r="D445" s="60">
        <f t="shared" ref="D445:X445" si="111">SUM(D443:D444)</f>
        <v>4</v>
      </c>
      <c r="E445" s="61">
        <f t="shared" si="111"/>
        <v>4</v>
      </c>
      <c r="F445" s="62">
        <f t="shared" si="111"/>
        <v>0</v>
      </c>
      <c r="G445" s="63">
        <f t="shared" si="111"/>
        <v>0</v>
      </c>
      <c r="H445" s="64">
        <f t="shared" si="111"/>
        <v>0</v>
      </c>
      <c r="I445" s="61">
        <f t="shared" si="111"/>
        <v>0</v>
      </c>
      <c r="J445" s="62">
        <f t="shared" si="111"/>
        <v>0</v>
      </c>
      <c r="K445" s="65">
        <f t="shared" si="111"/>
        <v>0</v>
      </c>
      <c r="L445" s="66">
        <f t="shared" si="111"/>
        <v>1</v>
      </c>
      <c r="M445" s="67">
        <f t="shared" si="111"/>
        <v>2</v>
      </c>
      <c r="N445" s="60">
        <f t="shared" si="111"/>
        <v>1</v>
      </c>
      <c r="O445" s="67">
        <f t="shared" si="111"/>
        <v>0</v>
      </c>
      <c r="P445" s="62">
        <f t="shared" si="111"/>
        <v>0</v>
      </c>
      <c r="Q445" s="65">
        <f t="shared" si="111"/>
        <v>0</v>
      </c>
      <c r="R445" s="60">
        <f t="shared" si="111"/>
        <v>5</v>
      </c>
      <c r="S445" s="61">
        <f t="shared" si="111"/>
        <v>9</v>
      </c>
      <c r="T445" s="62">
        <f t="shared" si="111"/>
        <v>1</v>
      </c>
      <c r="U445" s="65">
        <f t="shared" si="111"/>
        <v>0</v>
      </c>
      <c r="V445" s="74">
        <f t="shared" si="111"/>
        <v>12</v>
      </c>
      <c r="W445" s="75">
        <f t="shared" si="111"/>
        <v>15</v>
      </c>
      <c r="X445" s="76">
        <f t="shared" si="111"/>
        <v>27</v>
      </c>
    </row>
    <row r="446" spans="1:24" ht="27" customHeight="1" x14ac:dyDescent="0.25">
      <c r="A446" s="196"/>
      <c r="B446" s="165" t="s">
        <v>7</v>
      </c>
      <c r="C446" s="44" t="s">
        <v>123</v>
      </c>
      <c r="D446" s="102">
        <v>0</v>
      </c>
      <c r="E446" s="103">
        <v>0</v>
      </c>
      <c r="F446" s="104">
        <v>0</v>
      </c>
      <c r="G446" s="105">
        <v>0</v>
      </c>
      <c r="H446" s="106">
        <v>0</v>
      </c>
      <c r="I446" s="103">
        <v>0</v>
      </c>
      <c r="J446" s="104">
        <v>0</v>
      </c>
      <c r="K446" s="105">
        <v>0</v>
      </c>
      <c r="L446" s="106">
        <v>0</v>
      </c>
      <c r="M446" s="103">
        <v>0</v>
      </c>
      <c r="N446" s="104">
        <v>0</v>
      </c>
      <c r="O446" s="105">
        <v>0</v>
      </c>
      <c r="P446" s="106">
        <v>0</v>
      </c>
      <c r="Q446" s="103">
        <v>0</v>
      </c>
      <c r="R446" s="107">
        <v>0</v>
      </c>
      <c r="S446" s="108">
        <v>0</v>
      </c>
      <c r="T446" s="106">
        <v>0</v>
      </c>
      <c r="U446" s="103">
        <v>0</v>
      </c>
      <c r="V446" s="53">
        <f>SUM(R446,P446,N446,L446,J446,H446,F446,D446, T446)</f>
        <v>0</v>
      </c>
      <c r="W446" s="54">
        <f>SUM(S446,Q446,O446,M446,K446,I446,G446,E446,U446)</f>
        <v>0</v>
      </c>
      <c r="X446" s="54">
        <f>SUM(V446:W446)</f>
        <v>0</v>
      </c>
    </row>
    <row r="447" spans="1:24" ht="27" customHeight="1" x14ac:dyDescent="0.25">
      <c r="A447" s="196"/>
      <c r="B447" s="166"/>
      <c r="C447" s="33" t="s">
        <v>124</v>
      </c>
      <c r="D447" s="120">
        <v>0</v>
      </c>
      <c r="E447" s="110">
        <v>0</v>
      </c>
      <c r="F447" s="121">
        <v>0</v>
      </c>
      <c r="G447" s="122">
        <v>0</v>
      </c>
      <c r="H447" s="120">
        <v>0</v>
      </c>
      <c r="I447" s="123">
        <v>0</v>
      </c>
      <c r="J447" s="124">
        <v>0</v>
      </c>
      <c r="K447" s="125">
        <v>0</v>
      </c>
      <c r="L447" s="109">
        <v>0</v>
      </c>
      <c r="M447" s="110">
        <v>0</v>
      </c>
      <c r="N447" s="124">
        <v>0</v>
      </c>
      <c r="O447" s="125">
        <v>0</v>
      </c>
      <c r="P447" s="120">
        <v>0</v>
      </c>
      <c r="Q447" s="123">
        <v>0</v>
      </c>
      <c r="R447" s="124">
        <v>0</v>
      </c>
      <c r="S447" s="122">
        <v>0</v>
      </c>
      <c r="T447" s="120">
        <v>0</v>
      </c>
      <c r="U447" s="123">
        <v>0</v>
      </c>
      <c r="V447" s="86">
        <f>SUM(R447,P447,N447,L447,J447,H447,F447,D447, T447)</f>
        <v>0</v>
      </c>
      <c r="W447" s="87">
        <f>SUM(S447,Q447,O447,M447,K447,I447,G447,E447,U447)</f>
        <v>0</v>
      </c>
      <c r="X447" s="87">
        <f>SUM(V447:W447)</f>
        <v>0</v>
      </c>
    </row>
    <row r="448" spans="1:24" ht="15" customHeight="1" thickBot="1" x14ac:dyDescent="0.35">
      <c r="A448" s="197"/>
      <c r="B448" s="167"/>
      <c r="C448" s="7" t="s">
        <v>11</v>
      </c>
      <c r="D448" s="60">
        <f t="shared" ref="D448:X448" si="112">SUM(D446:D447)</f>
        <v>0</v>
      </c>
      <c r="E448" s="61">
        <f t="shared" si="112"/>
        <v>0</v>
      </c>
      <c r="F448" s="62">
        <f t="shared" si="112"/>
        <v>0</v>
      </c>
      <c r="G448" s="63">
        <f t="shared" si="112"/>
        <v>0</v>
      </c>
      <c r="H448" s="64">
        <f t="shared" si="112"/>
        <v>0</v>
      </c>
      <c r="I448" s="61">
        <f t="shared" si="112"/>
        <v>0</v>
      </c>
      <c r="J448" s="62">
        <f t="shared" si="112"/>
        <v>0</v>
      </c>
      <c r="K448" s="65">
        <f t="shared" si="112"/>
        <v>0</v>
      </c>
      <c r="L448" s="66">
        <f t="shared" si="112"/>
        <v>0</v>
      </c>
      <c r="M448" s="67">
        <f t="shared" si="112"/>
        <v>0</v>
      </c>
      <c r="N448" s="60">
        <f t="shared" si="112"/>
        <v>0</v>
      </c>
      <c r="O448" s="67">
        <f t="shared" si="112"/>
        <v>0</v>
      </c>
      <c r="P448" s="62">
        <f t="shared" si="112"/>
        <v>0</v>
      </c>
      <c r="Q448" s="65">
        <f t="shared" si="112"/>
        <v>0</v>
      </c>
      <c r="R448" s="60">
        <f t="shared" si="112"/>
        <v>0</v>
      </c>
      <c r="S448" s="61">
        <f t="shared" si="112"/>
        <v>0</v>
      </c>
      <c r="T448" s="62">
        <f t="shared" si="112"/>
        <v>0</v>
      </c>
      <c r="U448" s="65">
        <f t="shared" si="112"/>
        <v>0</v>
      </c>
      <c r="V448" s="74">
        <f t="shared" si="112"/>
        <v>0</v>
      </c>
      <c r="W448" s="75">
        <f t="shared" si="112"/>
        <v>0</v>
      </c>
      <c r="X448" s="76">
        <f t="shared" si="112"/>
        <v>0</v>
      </c>
    </row>
    <row r="449" spans="1:24" ht="15" customHeight="1" thickBot="1" x14ac:dyDescent="0.35">
      <c r="A449" s="168" t="s">
        <v>12</v>
      </c>
      <c r="B449" s="169"/>
      <c r="C449" s="169"/>
      <c r="D449" s="77">
        <f>SUM(D448,D445)</f>
        <v>4</v>
      </c>
      <c r="E449" s="78">
        <f t="shared" ref="E449:W449" si="113">SUM(E448,E445)</f>
        <v>4</v>
      </c>
      <c r="F449" s="77">
        <f t="shared" si="113"/>
        <v>0</v>
      </c>
      <c r="G449" s="78">
        <f t="shared" si="113"/>
        <v>0</v>
      </c>
      <c r="H449" s="79">
        <f t="shared" si="113"/>
        <v>0</v>
      </c>
      <c r="I449" s="78">
        <f t="shared" si="113"/>
        <v>0</v>
      </c>
      <c r="J449" s="77">
        <f t="shared" si="113"/>
        <v>0</v>
      </c>
      <c r="K449" s="78">
        <f t="shared" si="113"/>
        <v>0</v>
      </c>
      <c r="L449" s="79">
        <f t="shared" si="113"/>
        <v>1</v>
      </c>
      <c r="M449" s="78">
        <f t="shared" si="113"/>
        <v>2</v>
      </c>
      <c r="N449" s="77">
        <f t="shared" si="113"/>
        <v>1</v>
      </c>
      <c r="O449" s="78">
        <f t="shared" si="113"/>
        <v>0</v>
      </c>
      <c r="P449" s="77">
        <f t="shared" si="113"/>
        <v>0</v>
      </c>
      <c r="Q449" s="78">
        <f t="shared" si="113"/>
        <v>0</v>
      </c>
      <c r="R449" s="79">
        <f t="shared" si="113"/>
        <v>5</v>
      </c>
      <c r="S449" s="78">
        <f t="shared" si="113"/>
        <v>9</v>
      </c>
      <c r="T449" s="77">
        <f t="shared" si="113"/>
        <v>1</v>
      </c>
      <c r="U449" s="78">
        <f t="shared" si="113"/>
        <v>0</v>
      </c>
      <c r="V449" s="77">
        <f t="shared" si="113"/>
        <v>12</v>
      </c>
      <c r="W449" s="78">
        <f t="shared" si="113"/>
        <v>15</v>
      </c>
      <c r="X449" s="78">
        <f>SUM(X448,X445)</f>
        <v>27</v>
      </c>
    </row>
    <row r="451" spans="1:24" ht="13.5" thickBot="1" x14ac:dyDescent="0.3"/>
    <row r="452" spans="1:24" ht="23.25" customHeight="1" x14ac:dyDescent="0.25">
      <c r="A452" s="170" t="s">
        <v>119</v>
      </c>
      <c r="B452" s="171"/>
      <c r="C452" s="171"/>
      <c r="D452" s="149" t="s">
        <v>1</v>
      </c>
      <c r="E452" s="149"/>
      <c r="F452" s="149" t="s">
        <v>2</v>
      </c>
      <c r="G452" s="149"/>
      <c r="H452" s="149" t="s">
        <v>3</v>
      </c>
      <c r="I452" s="149"/>
      <c r="J452" s="149" t="s">
        <v>104</v>
      </c>
      <c r="K452" s="149"/>
      <c r="L452" s="149" t="s">
        <v>5</v>
      </c>
      <c r="M452" s="149"/>
      <c r="N452" s="149" t="s">
        <v>14</v>
      </c>
      <c r="O452" s="149"/>
      <c r="P452" s="149" t="s">
        <v>4</v>
      </c>
      <c r="Q452" s="149"/>
      <c r="R452" s="149" t="s">
        <v>105</v>
      </c>
      <c r="S452" s="149"/>
      <c r="T452" s="149" t="s">
        <v>0</v>
      </c>
      <c r="U452" s="149"/>
      <c r="V452" s="149" t="s">
        <v>12</v>
      </c>
      <c r="W452" s="149"/>
      <c r="X452" s="151" t="s">
        <v>8</v>
      </c>
    </row>
    <row r="453" spans="1:24" ht="13.5" customHeight="1" thickBot="1" x14ac:dyDescent="0.3">
      <c r="A453" s="154" t="s">
        <v>122</v>
      </c>
      <c r="B453" s="155"/>
      <c r="C453" s="155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2"/>
    </row>
    <row r="454" spans="1:24" ht="16.5" customHeight="1" thickBot="1" x14ac:dyDescent="0.35">
      <c r="A454" s="156" t="s">
        <v>120</v>
      </c>
      <c r="B454" s="157"/>
      <c r="C454" s="158"/>
      <c r="D454" s="45" t="s">
        <v>9</v>
      </c>
      <c r="E454" s="46" t="s">
        <v>10</v>
      </c>
      <c r="F454" s="45" t="s">
        <v>9</v>
      </c>
      <c r="G454" s="46" t="s">
        <v>10</v>
      </c>
      <c r="H454" s="45" t="s">
        <v>9</v>
      </c>
      <c r="I454" s="46" t="s">
        <v>10</v>
      </c>
      <c r="J454" s="45" t="s">
        <v>9</v>
      </c>
      <c r="K454" s="46" t="s">
        <v>10</v>
      </c>
      <c r="L454" s="47" t="s">
        <v>9</v>
      </c>
      <c r="M454" s="46" t="s">
        <v>10</v>
      </c>
      <c r="N454" s="45" t="s">
        <v>9</v>
      </c>
      <c r="O454" s="46" t="s">
        <v>10</v>
      </c>
      <c r="P454" s="45" t="s">
        <v>9</v>
      </c>
      <c r="Q454" s="46" t="s">
        <v>10</v>
      </c>
      <c r="R454" s="45" t="s">
        <v>9</v>
      </c>
      <c r="S454" s="46" t="s">
        <v>10</v>
      </c>
      <c r="T454" s="45" t="s">
        <v>9</v>
      </c>
      <c r="U454" s="48" t="s">
        <v>10</v>
      </c>
      <c r="V454" s="45" t="s">
        <v>9</v>
      </c>
      <c r="W454" s="46" t="s">
        <v>10</v>
      </c>
      <c r="X454" s="153"/>
    </row>
    <row r="455" spans="1:24" ht="27" customHeight="1" x14ac:dyDescent="0.25">
      <c r="A455" s="195" t="s">
        <v>13</v>
      </c>
      <c r="B455" s="162" t="s">
        <v>6</v>
      </c>
      <c r="C455" s="42" t="s">
        <v>123</v>
      </c>
      <c r="D455" s="102">
        <v>0</v>
      </c>
      <c r="E455" s="103">
        <v>0</v>
      </c>
      <c r="F455" s="104">
        <v>0</v>
      </c>
      <c r="G455" s="105">
        <v>0</v>
      </c>
      <c r="H455" s="106">
        <v>0</v>
      </c>
      <c r="I455" s="103">
        <v>0</v>
      </c>
      <c r="J455" s="104">
        <v>0</v>
      </c>
      <c r="K455" s="105">
        <v>0</v>
      </c>
      <c r="L455" s="106">
        <v>0</v>
      </c>
      <c r="M455" s="103">
        <v>0</v>
      </c>
      <c r="N455" s="104">
        <v>0</v>
      </c>
      <c r="O455" s="105">
        <v>0</v>
      </c>
      <c r="P455" s="106">
        <v>0</v>
      </c>
      <c r="Q455" s="103">
        <v>0</v>
      </c>
      <c r="R455" s="107">
        <v>0</v>
      </c>
      <c r="S455" s="108">
        <v>0</v>
      </c>
      <c r="T455" s="106">
        <v>0</v>
      </c>
      <c r="U455" s="103">
        <v>0</v>
      </c>
      <c r="V455" s="53">
        <f>SUM(R455,P455,N455,L455,J455,H455,F455,D455, T455)</f>
        <v>0</v>
      </c>
      <c r="W455" s="54">
        <f>SUM(S455,Q455,O455,M455,K455,I455,G455,E455,U455)</f>
        <v>0</v>
      </c>
      <c r="X455" s="54">
        <f>SUM(V455:W455)</f>
        <v>0</v>
      </c>
    </row>
    <row r="456" spans="1:24" ht="27" customHeight="1" x14ac:dyDescent="0.25">
      <c r="A456" s="196"/>
      <c r="B456" s="163"/>
      <c r="C456" s="36" t="s">
        <v>124</v>
      </c>
      <c r="D456" s="112">
        <v>1</v>
      </c>
      <c r="E456" s="113">
        <v>0</v>
      </c>
      <c r="F456" s="114">
        <v>0</v>
      </c>
      <c r="G456" s="115">
        <v>0</v>
      </c>
      <c r="H456" s="116">
        <v>1</v>
      </c>
      <c r="I456" s="117">
        <v>0</v>
      </c>
      <c r="J456" s="118">
        <v>0</v>
      </c>
      <c r="K456" s="119">
        <v>0</v>
      </c>
      <c r="L456" s="112">
        <v>0</v>
      </c>
      <c r="M456" s="113">
        <v>0</v>
      </c>
      <c r="N456" s="118">
        <v>0</v>
      </c>
      <c r="O456" s="119">
        <v>0</v>
      </c>
      <c r="P456" s="116">
        <v>0</v>
      </c>
      <c r="Q456" s="117">
        <v>0</v>
      </c>
      <c r="R456" s="114">
        <v>1</v>
      </c>
      <c r="S456" s="115">
        <v>2</v>
      </c>
      <c r="T456" s="116">
        <v>0</v>
      </c>
      <c r="U456" s="117">
        <v>0</v>
      </c>
      <c r="V456" s="59">
        <f>SUM(R456,P456,N456,L456,J456,H456,F456,D456, T456)</f>
        <v>3</v>
      </c>
      <c r="W456" s="57">
        <f>SUM(S456,Q456,O456,M456,K456,I456,G456,E456,U456)</f>
        <v>2</v>
      </c>
      <c r="X456" s="57">
        <f>SUM(V456:W456)</f>
        <v>5</v>
      </c>
    </row>
    <row r="457" spans="1:24" ht="15" customHeight="1" thickBot="1" x14ac:dyDescent="0.35">
      <c r="A457" s="196"/>
      <c r="B457" s="164"/>
      <c r="C457" s="6" t="s">
        <v>125</v>
      </c>
      <c r="D457" s="60">
        <f t="shared" ref="D457:X457" si="114">SUM(D455:D456)</f>
        <v>1</v>
      </c>
      <c r="E457" s="61">
        <f t="shared" si="114"/>
        <v>0</v>
      </c>
      <c r="F457" s="62">
        <f t="shared" si="114"/>
        <v>0</v>
      </c>
      <c r="G457" s="63">
        <f t="shared" si="114"/>
        <v>0</v>
      </c>
      <c r="H457" s="64">
        <f t="shared" si="114"/>
        <v>1</v>
      </c>
      <c r="I457" s="61">
        <f t="shared" si="114"/>
        <v>0</v>
      </c>
      <c r="J457" s="62">
        <f t="shared" si="114"/>
        <v>0</v>
      </c>
      <c r="K457" s="65">
        <f t="shared" si="114"/>
        <v>0</v>
      </c>
      <c r="L457" s="66">
        <f t="shared" si="114"/>
        <v>0</v>
      </c>
      <c r="M457" s="67">
        <f t="shared" si="114"/>
        <v>0</v>
      </c>
      <c r="N457" s="60">
        <f t="shared" si="114"/>
        <v>0</v>
      </c>
      <c r="O457" s="67">
        <f t="shared" si="114"/>
        <v>0</v>
      </c>
      <c r="P457" s="62">
        <f t="shared" si="114"/>
        <v>0</v>
      </c>
      <c r="Q457" s="65">
        <f t="shared" si="114"/>
        <v>0</v>
      </c>
      <c r="R457" s="60">
        <f t="shared" si="114"/>
        <v>1</v>
      </c>
      <c r="S457" s="61">
        <f t="shared" si="114"/>
        <v>2</v>
      </c>
      <c r="T457" s="62">
        <f t="shared" si="114"/>
        <v>0</v>
      </c>
      <c r="U457" s="65">
        <f t="shared" si="114"/>
        <v>0</v>
      </c>
      <c r="V457" s="74">
        <f t="shared" si="114"/>
        <v>3</v>
      </c>
      <c r="W457" s="75">
        <f t="shared" si="114"/>
        <v>2</v>
      </c>
      <c r="X457" s="76">
        <f t="shared" si="114"/>
        <v>5</v>
      </c>
    </row>
    <row r="458" spans="1:24" ht="27" customHeight="1" x14ac:dyDescent="0.25">
      <c r="A458" s="196"/>
      <c r="B458" s="165" t="s">
        <v>7</v>
      </c>
      <c r="C458" s="44" t="s">
        <v>123</v>
      </c>
      <c r="D458" s="102">
        <v>0</v>
      </c>
      <c r="E458" s="103">
        <v>0</v>
      </c>
      <c r="F458" s="104">
        <v>0</v>
      </c>
      <c r="G458" s="105">
        <v>0</v>
      </c>
      <c r="H458" s="106">
        <v>0</v>
      </c>
      <c r="I458" s="103">
        <v>0</v>
      </c>
      <c r="J458" s="104">
        <v>0</v>
      </c>
      <c r="K458" s="105">
        <v>0</v>
      </c>
      <c r="L458" s="106">
        <v>0</v>
      </c>
      <c r="M458" s="103">
        <v>0</v>
      </c>
      <c r="N458" s="104">
        <v>0</v>
      </c>
      <c r="O458" s="105">
        <v>0</v>
      </c>
      <c r="P458" s="106">
        <v>0</v>
      </c>
      <c r="Q458" s="103">
        <v>0</v>
      </c>
      <c r="R458" s="107">
        <v>0</v>
      </c>
      <c r="S458" s="108">
        <v>0</v>
      </c>
      <c r="T458" s="106">
        <v>0</v>
      </c>
      <c r="U458" s="103">
        <v>0</v>
      </c>
      <c r="V458" s="53">
        <f>SUM(R458,P458,N458,L458,J458,H458,F458,D458, T458)</f>
        <v>0</v>
      </c>
      <c r="W458" s="54">
        <f>SUM(S458,Q458,O458,M458,K458,I458,G458,E458,U458)</f>
        <v>0</v>
      </c>
      <c r="X458" s="54">
        <f>SUM(V458:W458)</f>
        <v>0</v>
      </c>
    </row>
    <row r="459" spans="1:24" ht="27" customHeight="1" x14ac:dyDescent="0.25">
      <c r="A459" s="196"/>
      <c r="B459" s="166"/>
      <c r="C459" s="33" t="s">
        <v>124</v>
      </c>
      <c r="D459" s="120">
        <v>0</v>
      </c>
      <c r="E459" s="110">
        <v>0</v>
      </c>
      <c r="F459" s="121">
        <v>0</v>
      </c>
      <c r="G459" s="122">
        <v>0</v>
      </c>
      <c r="H459" s="120">
        <v>0</v>
      </c>
      <c r="I459" s="123">
        <v>0</v>
      </c>
      <c r="J459" s="124">
        <v>0</v>
      </c>
      <c r="K459" s="125">
        <v>0</v>
      </c>
      <c r="L459" s="109">
        <v>0</v>
      </c>
      <c r="M459" s="110">
        <v>0</v>
      </c>
      <c r="N459" s="124">
        <v>0</v>
      </c>
      <c r="O459" s="125">
        <v>0</v>
      </c>
      <c r="P459" s="120">
        <v>0</v>
      </c>
      <c r="Q459" s="123">
        <v>0</v>
      </c>
      <c r="R459" s="124">
        <v>0</v>
      </c>
      <c r="S459" s="122">
        <v>0</v>
      </c>
      <c r="T459" s="120">
        <v>0</v>
      </c>
      <c r="U459" s="123">
        <v>0</v>
      </c>
      <c r="V459" s="86">
        <f>SUM(R459,P459,N459,L459,J459,H459,F459,D459, T459)</f>
        <v>0</v>
      </c>
      <c r="W459" s="87">
        <f>SUM(S459,Q459,O459,M459,K459,I459,G459,E459,U459)</f>
        <v>0</v>
      </c>
      <c r="X459" s="87">
        <f>SUM(V459:W459)</f>
        <v>0</v>
      </c>
    </row>
    <row r="460" spans="1:24" ht="15" customHeight="1" thickBot="1" x14ac:dyDescent="0.35">
      <c r="A460" s="197"/>
      <c r="B460" s="167"/>
      <c r="C460" s="7" t="s">
        <v>11</v>
      </c>
      <c r="D460" s="60">
        <f t="shared" ref="D460:X460" si="115">SUM(D458:D459)</f>
        <v>0</v>
      </c>
      <c r="E460" s="61">
        <f t="shared" si="115"/>
        <v>0</v>
      </c>
      <c r="F460" s="62">
        <f t="shared" si="115"/>
        <v>0</v>
      </c>
      <c r="G460" s="63">
        <f t="shared" si="115"/>
        <v>0</v>
      </c>
      <c r="H460" s="64">
        <f t="shared" si="115"/>
        <v>0</v>
      </c>
      <c r="I460" s="61">
        <f t="shared" si="115"/>
        <v>0</v>
      </c>
      <c r="J460" s="62">
        <f t="shared" si="115"/>
        <v>0</v>
      </c>
      <c r="K460" s="65">
        <f t="shared" si="115"/>
        <v>0</v>
      </c>
      <c r="L460" s="66">
        <f t="shared" si="115"/>
        <v>0</v>
      </c>
      <c r="M460" s="67">
        <f t="shared" si="115"/>
        <v>0</v>
      </c>
      <c r="N460" s="60">
        <f t="shared" si="115"/>
        <v>0</v>
      </c>
      <c r="O460" s="67">
        <f t="shared" si="115"/>
        <v>0</v>
      </c>
      <c r="P460" s="62">
        <f t="shared" si="115"/>
        <v>0</v>
      </c>
      <c r="Q460" s="65">
        <f t="shared" si="115"/>
        <v>0</v>
      </c>
      <c r="R460" s="60">
        <f t="shared" si="115"/>
        <v>0</v>
      </c>
      <c r="S460" s="61">
        <f t="shared" si="115"/>
        <v>0</v>
      </c>
      <c r="T460" s="62">
        <f t="shared" si="115"/>
        <v>0</v>
      </c>
      <c r="U460" s="65">
        <f t="shared" si="115"/>
        <v>0</v>
      </c>
      <c r="V460" s="74">
        <f t="shared" si="115"/>
        <v>0</v>
      </c>
      <c r="W460" s="75">
        <f t="shared" si="115"/>
        <v>0</v>
      </c>
      <c r="X460" s="76">
        <f t="shared" si="115"/>
        <v>0</v>
      </c>
    </row>
    <row r="461" spans="1:24" ht="15" customHeight="1" thickBot="1" x14ac:dyDescent="0.35">
      <c r="A461" s="168" t="s">
        <v>12</v>
      </c>
      <c r="B461" s="169"/>
      <c r="C461" s="169"/>
      <c r="D461" s="77">
        <f>SUM(D460,D457)</f>
        <v>1</v>
      </c>
      <c r="E461" s="78">
        <f t="shared" ref="E461:W461" si="116">SUM(E460,E457)</f>
        <v>0</v>
      </c>
      <c r="F461" s="77">
        <f t="shared" si="116"/>
        <v>0</v>
      </c>
      <c r="G461" s="78">
        <f t="shared" si="116"/>
        <v>0</v>
      </c>
      <c r="H461" s="79">
        <f t="shared" si="116"/>
        <v>1</v>
      </c>
      <c r="I461" s="78">
        <f t="shared" si="116"/>
        <v>0</v>
      </c>
      <c r="J461" s="77">
        <f t="shared" si="116"/>
        <v>0</v>
      </c>
      <c r="K461" s="78">
        <f t="shared" si="116"/>
        <v>0</v>
      </c>
      <c r="L461" s="79">
        <f t="shared" si="116"/>
        <v>0</v>
      </c>
      <c r="M461" s="78">
        <f t="shared" si="116"/>
        <v>0</v>
      </c>
      <c r="N461" s="77">
        <f t="shared" si="116"/>
        <v>0</v>
      </c>
      <c r="O461" s="78">
        <f t="shared" si="116"/>
        <v>0</v>
      </c>
      <c r="P461" s="77">
        <f t="shared" si="116"/>
        <v>0</v>
      </c>
      <c r="Q461" s="78">
        <f t="shared" si="116"/>
        <v>0</v>
      </c>
      <c r="R461" s="79">
        <f t="shared" si="116"/>
        <v>1</v>
      </c>
      <c r="S461" s="78">
        <f t="shared" si="116"/>
        <v>2</v>
      </c>
      <c r="T461" s="77">
        <f t="shared" si="116"/>
        <v>0</v>
      </c>
      <c r="U461" s="78">
        <f t="shared" si="116"/>
        <v>0</v>
      </c>
      <c r="V461" s="77">
        <f t="shared" si="116"/>
        <v>3</v>
      </c>
      <c r="W461" s="78">
        <f t="shared" si="116"/>
        <v>2</v>
      </c>
      <c r="X461" s="78">
        <f>SUM(X460,X457)</f>
        <v>5</v>
      </c>
    </row>
    <row r="462" spans="1:24" ht="13.5" thickBot="1" x14ac:dyDescent="0.3"/>
    <row r="463" spans="1:24" ht="15" customHeight="1" x14ac:dyDescent="0.25">
      <c r="A463" s="170" t="s">
        <v>90</v>
      </c>
      <c r="B463" s="171"/>
      <c r="C463" s="171"/>
      <c r="D463" s="149" t="s">
        <v>1</v>
      </c>
      <c r="E463" s="149"/>
      <c r="F463" s="149" t="s">
        <v>2</v>
      </c>
      <c r="G463" s="149"/>
      <c r="H463" s="149" t="s">
        <v>3</v>
      </c>
      <c r="I463" s="149"/>
      <c r="J463" s="149" t="s">
        <v>104</v>
      </c>
      <c r="K463" s="149"/>
      <c r="L463" s="149" t="s">
        <v>5</v>
      </c>
      <c r="M463" s="149"/>
      <c r="N463" s="149" t="s">
        <v>14</v>
      </c>
      <c r="O463" s="149"/>
      <c r="P463" s="149" t="s">
        <v>4</v>
      </c>
      <c r="Q463" s="149"/>
      <c r="R463" s="149" t="s">
        <v>105</v>
      </c>
      <c r="S463" s="149"/>
      <c r="T463" s="149" t="s">
        <v>0</v>
      </c>
      <c r="U463" s="149"/>
      <c r="V463" s="149" t="s">
        <v>12</v>
      </c>
      <c r="W463" s="149"/>
      <c r="X463" s="151" t="s">
        <v>8</v>
      </c>
    </row>
    <row r="464" spans="1:24" ht="13.5" customHeight="1" thickBot="1" x14ac:dyDescent="0.3">
      <c r="A464" s="154" t="s">
        <v>122</v>
      </c>
      <c r="B464" s="155"/>
      <c r="C464" s="155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2"/>
    </row>
    <row r="465" spans="1:24" ht="16.5" customHeight="1" thickBot="1" x14ac:dyDescent="0.35">
      <c r="A465" s="156" t="s">
        <v>32</v>
      </c>
      <c r="B465" s="157"/>
      <c r="C465" s="158"/>
      <c r="D465" s="45" t="s">
        <v>9</v>
      </c>
      <c r="E465" s="46" t="s">
        <v>10</v>
      </c>
      <c r="F465" s="45" t="s">
        <v>9</v>
      </c>
      <c r="G465" s="46" t="s">
        <v>10</v>
      </c>
      <c r="H465" s="45" t="s">
        <v>9</v>
      </c>
      <c r="I465" s="46" t="s">
        <v>10</v>
      </c>
      <c r="J465" s="45" t="s">
        <v>9</v>
      </c>
      <c r="K465" s="46" t="s">
        <v>10</v>
      </c>
      <c r="L465" s="47" t="s">
        <v>9</v>
      </c>
      <c r="M465" s="46" t="s">
        <v>10</v>
      </c>
      <c r="N465" s="45" t="s">
        <v>9</v>
      </c>
      <c r="O465" s="46" t="s">
        <v>10</v>
      </c>
      <c r="P465" s="45" t="s">
        <v>9</v>
      </c>
      <c r="Q465" s="46" t="s">
        <v>10</v>
      </c>
      <c r="R465" s="45" t="s">
        <v>9</v>
      </c>
      <c r="S465" s="46" t="s">
        <v>10</v>
      </c>
      <c r="T465" s="45" t="s">
        <v>9</v>
      </c>
      <c r="U465" s="48" t="s">
        <v>10</v>
      </c>
      <c r="V465" s="45" t="s">
        <v>9</v>
      </c>
      <c r="W465" s="46" t="s">
        <v>10</v>
      </c>
      <c r="X465" s="153"/>
    </row>
    <row r="466" spans="1:24" ht="27" customHeight="1" x14ac:dyDescent="0.25">
      <c r="A466" s="159" t="s">
        <v>76</v>
      </c>
      <c r="B466" s="162" t="s">
        <v>6</v>
      </c>
      <c r="C466" s="8" t="s">
        <v>123</v>
      </c>
      <c r="D466" s="53">
        <v>2</v>
      </c>
      <c r="E466" s="54">
        <v>1</v>
      </c>
      <c r="F466" s="53">
        <v>0</v>
      </c>
      <c r="G466" s="54">
        <v>0</v>
      </c>
      <c r="H466" s="55">
        <v>0</v>
      </c>
      <c r="I466" s="54">
        <v>0</v>
      </c>
      <c r="J466" s="53">
        <v>0</v>
      </c>
      <c r="K466" s="54">
        <v>0</v>
      </c>
      <c r="L466" s="55">
        <v>0</v>
      </c>
      <c r="M466" s="54">
        <v>0</v>
      </c>
      <c r="N466" s="53">
        <v>0</v>
      </c>
      <c r="O466" s="54">
        <v>0</v>
      </c>
      <c r="P466" s="53">
        <v>0</v>
      </c>
      <c r="Q466" s="54">
        <v>0</v>
      </c>
      <c r="R466" s="55">
        <v>0</v>
      </c>
      <c r="S466" s="54">
        <v>1</v>
      </c>
      <c r="T466" s="53">
        <v>0</v>
      </c>
      <c r="U466" s="54">
        <v>1</v>
      </c>
      <c r="V466" s="53">
        <f>SUM(R466,P466,N466,L466,J466,H466,F466,D466, T466)</f>
        <v>2</v>
      </c>
      <c r="W466" s="54">
        <f>SUM(S466,Q466,O466,M466,K466,I466,G466,E466,U466)</f>
        <v>3</v>
      </c>
      <c r="X466" s="54">
        <f>SUM(V466:W466)</f>
        <v>5</v>
      </c>
    </row>
    <row r="467" spans="1:24" ht="27" customHeight="1" x14ac:dyDescent="0.25">
      <c r="A467" s="160"/>
      <c r="B467" s="163"/>
      <c r="C467" s="9" t="s">
        <v>124</v>
      </c>
      <c r="D467" s="56">
        <v>13</v>
      </c>
      <c r="E467" s="57">
        <v>28</v>
      </c>
      <c r="F467" s="56">
        <v>0</v>
      </c>
      <c r="G467" s="57">
        <v>0</v>
      </c>
      <c r="H467" s="58">
        <v>0</v>
      </c>
      <c r="I467" s="57">
        <v>0</v>
      </c>
      <c r="J467" s="56">
        <v>0</v>
      </c>
      <c r="K467" s="57">
        <v>0</v>
      </c>
      <c r="L467" s="58">
        <v>2</v>
      </c>
      <c r="M467" s="57">
        <v>3</v>
      </c>
      <c r="N467" s="56">
        <v>1</v>
      </c>
      <c r="O467" s="57">
        <v>1</v>
      </c>
      <c r="P467" s="56">
        <v>0</v>
      </c>
      <c r="Q467" s="57">
        <v>2</v>
      </c>
      <c r="R467" s="58">
        <v>1</v>
      </c>
      <c r="S467" s="57">
        <v>1</v>
      </c>
      <c r="T467" s="56">
        <v>0</v>
      </c>
      <c r="U467" s="57">
        <v>0</v>
      </c>
      <c r="V467" s="56">
        <f>SUM(R467,P467,N467,L467,J467,H467,F467,D467, T467)</f>
        <v>17</v>
      </c>
      <c r="W467" s="57">
        <f>SUM(S467,Q467,O467,M467,K467,I467,G467,E467,U467)</f>
        <v>35</v>
      </c>
      <c r="X467" s="57">
        <f>SUM(V467:W467)</f>
        <v>52</v>
      </c>
    </row>
    <row r="468" spans="1:24" ht="15" customHeight="1" thickBot="1" x14ac:dyDescent="0.35">
      <c r="A468" s="160"/>
      <c r="B468" s="164"/>
      <c r="C468" s="6" t="s">
        <v>125</v>
      </c>
      <c r="D468" s="60">
        <f t="shared" ref="D468:X468" si="117">SUM(D466:D467)</f>
        <v>15</v>
      </c>
      <c r="E468" s="61">
        <f t="shared" si="117"/>
        <v>29</v>
      </c>
      <c r="F468" s="62">
        <f t="shared" si="117"/>
        <v>0</v>
      </c>
      <c r="G468" s="63">
        <f t="shared" si="117"/>
        <v>0</v>
      </c>
      <c r="H468" s="64">
        <f t="shared" si="117"/>
        <v>0</v>
      </c>
      <c r="I468" s="61">
        <f t="shared" si="117"/>
        <v>0</v>
      </c>
      <c r="J468" s="62">
        <f t="shared" si="117"/>
        <v>0</v>
      </c>
      <c r="K468" s="65">
        <f t="shared" si="117"/>
        <v>0</v>
      </c>
      <c r="L468" s="66">
        <f t="shared" si="117"/>
        <v>2</v>
      </c>
      <c r="M468" s="67">
        <f t="shared" si="117"/>
        <v>3</v>
      </c>
      <c r="N468" s="60">
        <f t="shared" si="117"/>
        <v>1</v>
      </c>
      <c r="O468" s="67">
        <f t="shared" si="117"/>
        <v>1</v>
      </c>
      <c r="P468" s="62">
        <f t="shared" si="117"/>
        <v>0</v>
      </c>
      <c r="Q468" s="65">
        <f t="shared" si="117"/>
        <v>2</v>
      </c>
      <c r="R468" s="60">
        <f t="shared" si="117"/>
        <v>1</v>
      </c>
      <c r="S468" s="61">
        <f t="shared" si="117"/>
        <v>2</v>
      </c>
      <c r="T468" s="62">
        <f t="shared" si="117"/>
        <v>0</v>
      </c>
      <c r="U468" s="65">
        <f t="shared" si="117"/>
        <v>1</v>
      </c>
      <c r="V468" s="74">
        <f t="shared" si="117"/>
        <v>19</v>
      </c>
      <c r="W468" s="75">
        <f t="shared" si="117"/>
        <v>38</v>
      </c>
      <c r="X468" s="76">
        <f t="shared" si="117"/>
        <v>57</v>
      </c>
    </row>
    <row r="469" spans="1:24" ht="27" customHeight="1" x14ac:dyDescent="0.25">
      <c r="A469" s="160"/>
      <c r="B469" s="165" t="s">
        <v>7</v>
      </c>
      <c r="C469" s="8" t="s">
        <v>123</v>
      </c>
      <c r="D469" s="53">
        <v>0</v>
      </c>
      <c r="E469" s="54">
        <v>3</v>
      </c>
      <c r="F469" s="53">
        <v>0</v>
      </c>
      <c r="G469" s="54">
        <v>0</v>
      </c>
      <c r="H469" s="55">
        <v>0</v>
      </c>
      <c r="I469" s="54">
        <v>0</v>
      </c>
      <c r="J469" s="53">
        <v>0</v>
      </c>
      <c r="K469" s="54">
        <v>0</v>
      </c>
      <c r="L469" s="55">
        <v>0</v>
      </c>
      <c r="M469" s="54">
        <v>0</v>
      </c>
      <c r="N469" s="53">
        <v>0</v>
      </c>
      <c r="O469" s="54">
        <v>0</v>
      </c>
      <c r="P469" s="53">
        <v>0</v>
      </c>
      <c r="Q469" s="54">
        <v>0</v>
      </c>
      <c r="R469" s="55">
        <v>0</v>
      </c>
      <c r="S469" s="54">
        <v>0</v>
      </c>
      <c r="T469" s="53">
        <v>0</v>
      </c>
      <c r="U469" s="54">
        <v>0</v>
      </c>
      <c r="V469" s="53">
        <f>SUM(R469,P469,N469,L469,J469,H469,F469,D469, T469)</f>
        <v>0</v>
      </c>
      <c r="W469" s="54">
        <f>SUM(S469,Q469,O469,M469,K469,I469,G469,E469,U469)</f>
        <v>3</v>
      </c>
      <c r="X469" s="54">
        <f>SUM(V469:W469)</f>
        <v>3</v>
      </c>
    </row>
    <row r="470" spans="1:24" ht="27" customHeight="1" x14ac:dyDescent="0.25">
      <c r="A470" s="160"/>
      <c r="B470" s="166"/>
      <c r="C470" s="10" t="s">
        <v>124</v>
      </c>
      <c r="D470" s="71">
        <v>2</v>
      </c>
      <c r="E470" s="72">
        <v>8</v>
      </c>
      <c r="F470" s="71">
        <v>0</v>
      </c>
      <c r="G470" s="72">
        <v>0</v>
      </c>
      <c r="H470" s="73">
        <v>0</v>
      </c>
      <c r="I470" s="72">
        <v>0</v>
      </c>
      <c r="J470" s="71">
        <v>0</v>
      </c>
      <c r="K470" s="72">
        <v>0</v>
      </c>
      <c r="L470" s="73">
        <v>1</v>
      </c>
      <c r="M470" s="72">
        <v>0</v>
      </c>
      <c r="N470" s="71">
        <v>0</v>
      </c>
      <c r="O470" s="72">
        <v>0</v>
      </c>
      <c r="P470" s="71">
        <v>0</v>
      </c>
      <c r="Q470" s="72">
        <v>0</v>
      </c>
      <c r="R470" s="73">
        <v>0</v>
      </c>
      <c r="S470" s="72">
        <v>0</v>
      </c>
      <c r="T470" s="71">
        <v>0</v>
      </c>
      <c r="U470" s="72">
        <v>0</v>
      </c>
      <c r="V470" s="56">
        <f>SUM(R470,P470,N470,L470,J470,H470,F470,D470, T470)</f>
        <v>3</v>
      </c>
      <c r="W470" s="57">
        <f>SUM(S470,Q470,O470,M470,K470,I470,G470,E470,U470)</f>
        <v>8</v>
      </c>
      <c r="X470" s="57">
        <f>SUM(V470:W470)</f>
        <v>11</v>
      </c>
    </row>
    <row r="471" spans="1:24" ht="15" customHeight="1" thickBot="1" x14ac:dyDescent="0.35">
      <c r="A471" s="161"/>
      <c r="B471" s="167"/>
      <c r="C471" s="7" t="s">
        <v>11</v>
      </c>
      <c r="D471" s="60">
        <f t="shared" ref="D471:X471" si="118">SUM(D469:D470)</f>
        <v>2</v>
      </c>
      <c r="E471" s="61">
        <f t="shared" si="118"/>
        <v>11</v>
      </c>
      <c r="F471" s="62">
        <f t="shared" si="118"/>
        <v>0</v>
      </c>
      <c r="G471" s="63">
        <f t="shared" si="118"/>
        <v>0</v>
      </c>
      <c r="H471" s="64">
        <f t="shared" si="118"/>
        <v>0</v>
      </c>
      <c r="I471" s="61">
        <f t="shared" si="118"/>
        <v>0</v>
      </c>
      <c r="J471" s="62">
        <f t="shared" si="118"/>
        <v>0</v>
      </c>
      <c r="K471" s="65">
        <f t="shared" si="118"/>
        <v>0</v>
      </c>
      <c r="L471" s="66">
        <f t="shared" si="118"/>
        <v>1</v>
      </c>
      <c r="M471" s="67">
        <f t="shared" si="118"/>
        <v>0</v>
      </c>
      <c r="N471" s="60">
        <f t="shared" si="118"/>
        <v>0</v>
      </c>
      <c r="O471" s="67">
        <f t="shared" si="118"/>
        <v>0</v>
      </c>
      <c r="P471" s="62">
        <f t="shared" si="118"/>
        <v>0</v>
      </c>
      <c r="Q471" s="65">
        <f t="shared" si="118"/>
        <v>0</v>
      </c>
      <c r="R471" s="60">
        <f t="shared" si="118"/>
        <v>0</v>
      </c>
      <c r="S471" s="61">
        <f t="shared" si="118"/>
        <v>0</v>
      </c>
      <c r="T471" s="62">
        <f t="shared" si="118"/>
        <v>0</v>
      </c>
      <c r="U471" s="65">
        <f t="shared" si="118"/>
        <v>0</v>
      </c>
      <c r="V471" s="74">
        <f t="shared" si="118"/>
        <v>3</v>
      </c>
      <c r="W471" s="75">
        <f t="shared" si="118"/>
        <v>11</v>
      </c>
      <c r="X471" s="76">
        <f t="shared" si="118"/>
        <v>14</v>
      </c>
    </row>
    <row r="472" spans="1:24" ht="15" customHeight="1" thickBot="1" x14ac:dyDescent="0.35">
      <c r="A472" s="168" t="s">
        <v>12</v>
      </c>
      <c r="B472" s="169"/>
      <c r="C472" s="169"/>
      <c r="D472" s="77">
        <f t="shared" ref="D472:W472" si="119">SUM(D471,D468)</f>
        <v>17</v>
      </c>
      <c r="E472" s="78">
        <f t="shared" si="119"/>
        <v>40</v>
      </c>
      <c r="F472" s="77">
        <f t="shared" si="119"/>
        <v>0</v>
      </c>
      <c r="G472" s="78">
        <f t="shared" si="119"/>
        <v>0</v>
      </c>
      <c r="H472" s="79">
        <f t="shared" si="119"/>
        <v>0</v>
      </c>
      <c r="I472" s="78">
        <f t="shared" si="119"/>
        <v>0</v>
      </c>
      <c r="J472" s="77">
        <f t="shared" si="119"/>
        <v>0</v>
      </c>
      <c r="K472" s="78">
        <f t="shared" si="119"/>
        <v>0</v>
      </c>
      <c r="L472" s="79">
        <f t="shared" si="119"/>
        <v>3</v>
      </c>
      <c r="M472" s="78">
        <f t="shared" si="119"/>
        <v>3</v>
      </c>
      <c r="N472" s="77">
        <f t="shared" si="119"/>
        <v>1</v>
      </c>
      <c r="O472" s="78">
        <f t="shared" si="119"/>
        <v>1</v>
      </c>
      <c r="P472" s="77">
        <f t="shared" si="119"/>
        <v>0</v>
      </c>
      <c r="Q472" s="78">
        <f t="shared" si="119"/>
        <v>2</v>
      </c>
      <c r="R472" s="79">
        <f t="shared" si="119"/>
        <v>1</v>
      </c>
      <c r="S472" s="78">
        <f t="shared" si="119"/>
        <v>2</v>
      </c>
      <c r="T472" s="77">
        <f t="shared" si="119"/>
        <v>0</v>
      </c>
      <c r="U472" s="78">
        <f t="shared" si="119"/>
        <v>1</v>
      </c>
      <c r="V472" s="77">
        <f t="shared" si="119"/>
        <v>22</v>
      </c>
      <c r="W472" s="78">
        <f t="shared" si="119"/>
        <v>49</v>
      </c>
      <c r="X472" s="78">
        <f>SUM(X471,X468)</f>
        <v>71</v>
      </c>
    </row>
    <row r="473" spans="1:24" ht="13.5" thickBot="1" x14ac:dyDescent="0.3"/>
    <row r="474" spans="1:24" ht="15" customHeight="1" x14ac:dyDescent="0.25">
      <c r="A474" s="170" t="s">
        <v>34</v>
      </c>
      <c r="B474" s="171"/>
      <c r="C474" s="171"/>
      <c r="D474" s="149" t="s">
        <v>1</v>
      </c>
      <c r="E474" s="149"/>
      <c r="F474" s="149" t="s">
        <v>2</v>
      </c>
      <c r="G474" s="149"/>
      <c r="H474" s="149" t="s">
        <v>3</v>
      </c>
      <c r="I474" s="149"/>
      <c r="J474" s="149" t="s">
        <v>104</v>
      </c>
      <c r="K474" s="149"/>
      <c r="L474" s="149" t="s">
        <v>5</v>
      </c>
      <c r="M474" s="149"/>
      <c r="N474" s="149" t="s">
        <v>14</v>
      </c>
      <c r="O474" s="149"/>
      <c r="P474" s="149" t="s">
        <v>4</v>
      </c>
      <c r="Q474" s="149"/>
      <c r="R474" s="149" t="s">
        <v>105</v>
      </c>
      <c r="S474" s="149"/>
      <c r="T474" s="149" t="s">
        <v>0</v>
      </c>
      <c r="U474" s="149"/>
      <c r="V474" s="149" t="s">
        <v>12</v>
      </c>
      <c r="W474" s="149"/>
      <c r="X474" s="151" t="s">
        <v>8</v>
      </c>
    </row>
    <row r="475" spans="1:24" ht="13.5" customHeight="1" thickBot="1" x14ac:dyDescent="0.3">
      <c r="A475" s="154" t="s">
        <v>122</v>
      </c>
      <c r="B475" s="155"/>
      <c r="C475" s="155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2"/>
    </row>
    <row r="476" spans="1:24" ht="16.5" customHeight="1" thickBot="1" x14ac:dyDescent="0.35">
      <c r="A476" s="156" t="s">
        <v>33</v>
      </c>
      <c r="B476" s="157"/>
      <c r="C476" s="158"/>
      <c r="D476" s="45" t="s">
        <v>9</v>
      </c>
      <c r="E476" s="46" t="s">
        <v>10</v>
      </c>
      <c r="F476" s="45" t="s">
        <v>9</v>
      </c>
      <c r="G476" s="46" t="s">
        <v>10</v>
      </c>
      <c r="H476" s="45" t="s">
        <v>9</v>
      </c>
      <c r="I476" s="46" t="s">
        <v>10</v>
      </c>
      <c r="J476" s="45" t="s">
        <v>9</v>
      </c>
      <c r="K476" s="46" t="s">
        <v>10</v>
      </c>
      <c r="L476" s="47" t="s">
        <v>9</v>
      </c>
      <c r="M476" s="46" t="s">
        <v>10</v>
      </c>
      <c r="N476" s="45" t="s">
        <v>9</v>
      </c>
      <c r="O476" s="46" t="s">
        <v>10</v>
      </c>
      <c r="P476" s="45" t="s">
        <v>9</v>
      </c>
      <c r="Q476" s="46" t="s">
        <v>10</v>
      </c>
      <c r="R476" s="45" t="s">
        <v>9</v>
      </c>
      <c r="S476" s="46" t="s">
        <v>10</v>
      </c>
      <c r="T476" s="45" t="s">
        <v>9</v>
      </c>
      <c r="U476" s="48" t="s">
        <v>10</v>
      </c>
      <c r="V476" s="45" t="s">
        <v>9</v>
      </c>
      <c r="W476" s="46" t="s">
        <v>10</v>
      </c>
      <c r="X476" s="153"/>
    </row>
    <row r="477" spans="1:24" ht="27" customHeight="1" x14ac:dyDescent="0.25">
      <c r="A477" s="182" t="s">
        <v>86</v>
      </c>
      <c r="B477" s="162" t="s">
        <v>6</v>
      </c>
      <c r="C477" s="8" t="s">
        <v>123</v>
      </c>
      <c r="D477" s="53">
        <v>0</v>
      </c>
      <c r="E477" s="54">
        <v>0</v>
      </c>
      <c r="F477" s="53">
        <v>0</v>
      </c>
      <c r="G477" s="54">
        <v>0</v>
      </c>
      <c r="H477" s="55">
        <v>0</v>
      </c>
      <c r="I477" s="54">
        <v>0</v>
      </c>
      <c r="J477" s="53">
        <v>0</v>
      </c>
      <c r="K477" s="54">
        <v>0</v>
      </c>
      <c r="L477" s="55">
        <v>0</v>
      </c>
      <c r="M477" s="54">
        <v>0</v>
      </c>
      <c r="N477" s="53">
        <v>0</v>
      </c>
      <c r="O477" s="54">
        <v>0</v>
      </c>
      <c r="P477" s="53">
        <v>0</v>
      </c>
      <c r="Q477" s="54">
        <v>0</v>
      </c>
      <c r="R477" s="55">
        <v>0</v>
      </c>
      <c r="S477" s="54">
        <v>0</v>
      </c>
      <c r="T477" s="53">
        <v>0</v>
      </c>
      <c r="U477" s="54">
        <v>0</v>
      </c>
      <c r="V477" s="53">
        <f>SUM(R477,P477,N477,L477,J477,H477,F477,D477, T477)</f>
        <v>0</v>
      </c>
      <c r="W477" s="54">
        <f>SUM(S477,Q477,O477,M477,K477,I477,G477,E477,U477)</f>
        <v>0</v>
      </c>
      <c r="X477" s="54">
        <f>SUM(V477:W477)</f>
        <v>0</v>
      </c>
    </row>
    <row r="478" spans="1:24" ht="27" customHeight="1" x14ac:dyDescent="0.25">
      <c r="A478" s="183"/>
      <c r="B478" s="163"/>
      <c r="C478" s="9" t="s">
        <v>124</v>
      </c>
      <c r="D478" s="56">
        <v>15</v>
      </c>
      <c r="E478" s="57">
        <v>14</v>
      </c>
      <c r="F478" s="56">
        <v>0</v>
      </c>
      <c r="G478" s="57">
        <v>0</v>
      </c>
      <c r="H478" s="58">
        <v>1</v>
      </c>
      <c r="I478" s="57">
        <v>0</v>
      </c>
      <c r="J478" s="56">
        <v>0</v>
      </c>
      <c r="K478" s="57">
        <v>0</v>
      </c>
      <c r="L478" s="58">
        <v>0</v>
      </c>
      <c r="M478" s="57">
        <v>3</v>
      </c>
      <c r="N478" s="56">
        <v>0</v>
      </c>
      <c r="O478" s="57">
        <v>0</v>
      </c>
      <c r="P478" s="56">
        <v>0</v>
      </c>
      <c r="Q478" s="57">
        <v>1</v>
      </c>
      <c r="R478" s="58">
        <v>0</v>
      </c>
      <c r="S478" s="57">
        <v>8</v>
      </c>
      <c r="T478" s="56">
        <v>0</v>
      </c>
      <c r="U478" s="57">
        <v>0</v>
      </c>
      <c r="V478" s="56">
        <f>SUM(R478,P478,N478,L478,J478,H478,F478,D478, T478)</f>
        <v>16</v>
      </c>
      <c r="W478" s="57">
        <f>SUM(S478,Q478,O478,M478,K478,I478,G478,E478,U478)</f>
        <v>26</v>
      </c>
      <c r="X478" s="57">
        <f>SUM(V478:W478)</f>
        <v>42</v>
      </c>
    </row>
    <row r="479" spans="1:24" ht="15" customHeight="1" thickBot="1" x14ac:dyDescent="0.35">
      <c r="A479" s="183"/>
      <c r="B479" s="164"/>
      <c r="C479" s="6" t="s">
        <v>125</v>
      </c>
      <c r="D479" s="60">
        <f t="shared" ref="D479:X479" si="120">SUM(D477:D478)</f>
        <v>15</v>
      </c>
      <c r="E479" s="61">
        <f t="shared" si="120"/>
        <v>14</v>
      </c>
      <c r="F479" s="62">
        <f t="shared" si="120"/>
        <v>0</v>
      </c>
      <c r="G479" s="63">
        <f t="shared" si="120"/>
        <v>0</v>
      </c>
      <c r="H479" s="64">
        <f t="shared" si="120"/>
        <v>1</v>
      </c>
      <c r="I479" s="61">
        <f t="shared" si="120"/>
        <v>0</v>
      </c>
      <c r="J479" s="62">
        <f t="shared" si="120"/>
        <v>0</v>
      </c>
      <c r="K479" s="65">
        <f t="shared" si="120"/>
        <v>0</v>
      </c>
      <c r="L479" s="66">
        <f t="shared" si="120"/>
        <v>0</v>
      </c>
      <c r="M479" s="67">
        <f t="shared" si="120"/>
        <v>3</v>
      </c>
      <c r="N479" s="60">
        <f t="shared" si="120"/>
        <v>0</v>
      </c>
      <c r="O479" s="67">
        <f t="shared" si="120"/>
        <v>0</v>
      </c>
      <c r="P479" s="62">
        <f t="shared" si="120"/>
        <v>0</v>
      </c>
      <c r="Q479" s="65">
        <f t="shared" si="120"/>
        <v>1</v>
      </c>
      <c r="R479" s="60">
        <f t="shared" si="120"/>
        <v>0</v>
      </c>
      <c r="S479" s="61">
        <f t="shared" si="120"/>
        <v>8</v>
      </c>
      <c r="T479" s="62">
        <f t="shared" si="120"/>
        <v>0</v>
      </c>
      <c r="U479" s="65">
        <f t="shared" si="120"/>
        <v>0</v>
      </c>
      <c r="V479" s="74">
        <f t="shared" si="120"/>
        <v>16</v>
      </c>
      <c r="W479" s="75">
        <f t="shared" si="120"/>
        <v>26</v>
      </c>
      <c r="X479" s="76">
        <f t="shared" si="120"/>
        <v>42</v>
      </c>
    </row>
    <row r="480" spans="1:24" ht="27" customHeight="1" x14ac:dyDescent="0.25">
      <c r="A480" s="183"/>
      <c r="B480" s="165" t="s">
        <v>7</v>
      </c>
      <c r="C480" s="8" t="s">
        <v>123</v>
      </c>
      <c r="D480" s="53">
        <v>2</v>
      </c>
      <c r="E480" s="54">
        <v>6</v>
      </c>
      <c r="F480" s="53">
        <v>0</v>
      </c>
      <c r="G480" s="54">
        <v>0</v>
      </c>
      <c r="H480" s="55">
        <v>0</v>
      </c>
      <c r="I480" s="54">
        <v>0</v>
      </c>
      <c r="J480" s="53">
        <v>0</v>
      </c>
      <c r="K480" s="54">
        <v>0</v>
      </c>
      <c r="L480" s="55">
        <v>0</v>
      </c>
      <c r="M480" s="54">
        <v>0</v>
      </c>
      <c r="N480" s="53">
        <v>0</v>
      </c>
      <c r="O480" s="54">
        <v>0</v>
      </c>
      <c r="P480" s="53">
        <v>0</v>
      </c>
      <c r="Q480" s="54">
        <v>0</v>
      </c>
      <c r="R480" s="55">
        <v>0</v>
      </c>
      <c r="S480" s="54">
        <v>0</v>
      </c>
      <c r="T480" s="53">
        <v>0</v>
      </c>
      <c r="U480" s="54">
        <v>0</v>
      </c>
      <c r="V480" s="53">
        <f>SUM(R480,P480,N480,L480,J480,H480,F480,D480, T480)</f>
        <v>2</v>
      </c>
      <c r="W480" s="54">
        <f>SUM(S480,Q480,O480,M480,K480,I480,G480,E480,U480)</f>
        <v>6</v>
      </c>
      <c r="X480" s="54">
        <f>SUM(V480:W480)</f>
        <v>8</v>
      </c>
    </row>
    <row r="481" spans="1:24" ht="27" customHeight="1" x14ac:dyDescent="0.25">
      <c r="A481" s="183"/>
      <c r="B481" s="166"/>
      <c r="C481" s="10" t="s">
        <v>124</v>
      </c>
      <c r="D481" s="71">
        <v>4</v>
      </c>
      <c r="E481" s="72">
        <v>11</v>
      </c>
      <c r="F481" s="71">
        <v>0</v>
      </c>
      <c r="G481" s="72">
        <v>0</v>
      </c>
      <c r="H481" s="73">
        <v>0</v>
      </c>
      <c r="I481" s="72">
        <v>0</v>
      </c>
      <c r="J481" s="71">
        <v>0</v>
      </c>
      <c r="K481" s="72">
        <v>0</v>
      </c>
      <c r="L481" s="73">
        <v>0</v>
      </c>
      <c r="M481" s="72">
        <v>2</v>
      </c>
      <c r="N481" s="71">
        <v>0</v>
      </c>
      <c r="O481" s="72">
        <v>0</v>
      </c>
      <c r="P481" s="71">
        <v>0</v>
      </c>
      <c r="Q481" s="72">
        <v>1</v>
      </c>
      <c r="R481" s="73">
        <v>0</v>
      </c>
      <c r="S481" s="72">
        <v>0</v>
      </c>
      <c r="T481" s="71">
        <v>0</v>
      </c>
      <c r="U481" s="72">
        <v>0</v>
      </c>
      <c r="V481" s="56">
        <f>SUM(R481,P481,N481,L481,J481,H481,F481,D481, T481)</f>
        <v>4</v>
      </c>
      <c r="W481" s="57">
        <f>SUM(S481,Q481,O481,M481,K481,I481,G481,E481,U481)</f>
        <v>14</v>
      </c>
      <c r="X481" s="57">
        <f>SUM(V481:W481)</f>
        <v>18</v>
      </c>
    </row>
    <row r="482" spans="1:24" ht="15" customHeight="1" thickBot="1" x14ac:dyDescent="0.35">
      <c r="A482" s="184"/>
      <c r="B482" s="167"/>
      <c r="C482" s="7" t="s">
        <v>11</v>
      </c>
      <c r="D482" s="60">
        <f t="shared" ref="D482:X482" si="121">SUM(D480:D481)</f>
        <v>6</v>
      </c>
      <c r="E482" s="61">
        <f t="shared" si="121"/>
        <v>17</v>
      </c>
      <c r="F482" s="62">
        <f t="shared" si="121"/>
        <v>0</v>
      </c>
      <c r="G482" s="63">
        <f t="shared" si="121"/>
        <v>0</v>
      </c>
      <c r="H482" s="64">
        <f t="shared" si="121"/>
        <v>0</v>
      </c>
      <c r="I482" s="61">
        <f t="shared" si="121"/>
        <v>0</v>
      </c>
      <c r="J482" s="62">
        <f t="shared" si="121"/>
        <v>0</v>
      </c>
      <c r="K482" s="65">
        <f t="shared" si="121"/>
        <v>0</v>
      </c>
      <c r="L482" s="66">
        <f t="shared" si="121"/>
        <v>0</v>
      </c>
      <c r="M482" s="67">
        <f t="shared" si="121"/>
        <v>2</v>
      </c>
      <c r="N482" s="60">
        <f t="shared" si="121"/>
        <v>0</v>
      </c>
      <c r="O482" s="67">
        <f t="shared" si="121"/>
        <v>0</v>
      </c>
      <c r="P482" s="62">
        <f t="shared" si="121"/>
        <v>0</v>
      </c>
      <c r="Q482" s="65">
        <f t="shared" si="121"/>
        <v>1</v>
      </c>
      <c r="R482" s="60">
        <f t="shared" si="121"/>
        <v>0</v>
      </c>
      <c r="S482" s="61">
        <f t="shared" si="121"/>
        <v>0</v>
      </c>
      <c r="T482" s="62">
        <f t="shared" si="121"/>
        <v>0</v>
      </c>
      <c r="U482" s="65">
        <f t="shared" si="121"/>
        <v>0</v>
      </c>
      <c r="V482" s="74">
        <f t="shared" si="121"/>
        <v>6</v>
      </c>
      <c r="W482" s="75">
        <f t="shared" si="121"/>
        <v>20</v>
      </c>
      <c r="X482" s="76">
        <f t="shared" si="121"/>
        <v>26</v>
      </c>
    </row>
    <row r="483" spans="1:24" ht="15" customHeight="1" thickBot="1" x14ac:dyDescent="0.35">
      <c r="A483" s="168" t="s">
        <v>12</v>
      </c>
      <c r="B483" s="169"/>
      <c r="C483" s="169"/>
      <c r="D483" s="77">
        <f t="shared" ref="D483:W483" si="122">SUM(D482,D479)</f>
        <v>21</v>
      </c>
      <c r="E483" s="78">
        <f t="shared" si="122"/>
        <v>31</v>
      </c>
      <c r="F483" s="77">
        <f t="shared" si="122"/>
        <v>0</v>
      </c>
      <c r="G483" s="78">
        <f t="shared" si="122"/>
        <v>0</v>
      </c>
      <c r="H483" s="79">
        <f t="shared" si="122"/>
        <v>1</v>
      </c>
      <c r="I483" s="78">
        <f t="shared" si="122"/>
        <v>0</v>
      </c>
      <c r="J483" s="77">
        <f t="shared" si="122"/>
        <v>0</v>
      </c>
      <c r="K483" s="78">
        <f t="shared" si="122"/>
        <v>0</v>
      </c>
      <c r="L483" s="79">
        <f t="shared" si="122"/>
        <v>0</v>
      </c>
      <c r="M483" s="78">
        <f t="shared" si="122"/>
        <v>5</v>
      </c>
      <c r="N483" s="77">
        <f t="shared" si="122"/>
        <v>0</v>
      </c>
      <c r="O483" s="78">
        <f t="shared" si="122"/>
        <v>0</v>
      </c>
      <c r="P483" s="77">
        <f t="shared" si="122"/>
        <v>0</v>
      </c>
      <c r="Q483" s="78">
        <f t="shared" si="122"/>
        <v>2</v>
      </c>
      <c r="R483" s="79">
        <f t="shared" si="122"/>
        <v>0</v>
      </c>
      <c r="S483" s="78">
        <f t="shared" si="122"/>
        <v>8</v>
      </c>
      <c r="T483" s="77">
        <f t="shared" si="122"/>
        <v>0</v>
      </c>
      <c r="U483" s="78">
        <f t="shared" si="122"/>
        <v>0</v>
      </c>
      <c r="V483" s="77">
        <f t="shared" si="122"/>
        <v>22</v>
      </c>
      <c r="W483" s="78">
        <f t="shared" si="122"/>
        <v>46</v>
      </c>
      <c r="X483" s="78">
        <f>SUM(X482,X479)</f>
        <v>68</v>
      </c>
    </row>
    <row r="485" spans="1:24" ht="13.5" thickBot="1" x14ac:dyDescent="0.3"/>
    <row r="486" spans="1:24" ht="15" customHeight="1" x14ac:dyDescent="0.25">
      <c r="A486" s="170" t="s">
        <v>89</v>
      </c>
      <c r="B486" s="171"/>
      <c r="C486" s="171"/>
      <c r="D486" s="149" t="s">
        <v>1</v>
      </c>
      <c r="E486" s="149"/>
      <c r="F486" s="149" t="s">
        <v>2</v>
      </c>
      <c r="G486" s="149"/>
      <c r="H486" s="149" t="s">
        <v>3</v>
      </c>
      <c r="I486" s="149"/>
      <c r="J486" s="149" t="s">
        <v>104</v>
      </c>
      <c r="K486" s="149"/>
      <c r="L486" s="149" t="s">
        <v>5</v>
      </c>
      <c r="M486" s="149"/>
      <c r="N486" s="149" t="s">
        <v>14</v>
      </c>
      <c r="O486" s="149"/>
      <c r="P486" s="149" t="s">
        <v>4</v>
      </c>
      <c r="Q486" s="149"/>
      <c r="R486" s="149" t="s">
        <v>105</v>
      </c>
      <c r="S486" s="149"/>
      <c r="T486" s="149" t="s">
        <v>0</v>
      </c>
      <c r="U486" s="149"/>
      <c r="V486" s="149" t="s">
        <v>12</v>
      </c>
      <c r="W486" s="149"/>
      <c r="X486" s="151" t="s">
        <v>8</v>
      </c>
    </row>
    <row r="487" spans="1:24" ht="13.5" customHeight="1" thickBot="1" x14ac:dyDescent="0.3">
      <c r="A487" s="154" t="s">
        <v>122</v>
      </c>
      <c r="B487" s="155"/>
      <c r="C487" s="155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2"/>
    </row>
    <row r="488" spans="1:24" ht="16.5" customHeight="1" thickBot="1" x14ac:dyDescent="0.35">
      <c r="A488" s="156" t="s">
        <v>88</v>
      </c>
      <c r="B488" s="157"/>
      <c r="C488" s="158"/>
      <c r="D488" s="45" t="s">
        <v>9</v>
      </c>
      <c r="E488" s="46" t="s">
        <v>10</v>
      </c>
      <c r="F488" s="45" t="s">
        <v>9</v>
      </c>
      <c r="G488" s="46" t="s">
        <v>10</v>
      </c>
      <c r="H488" s="45" t="s">
        <v>9</v>
      </c>
      <c r="I488" s="46" t="s">
        <v>10</v>
      </c>
      <c r="J488" s="45" t="s">
        <v>9</v>
      </c>
      <c r="K488" s="46" t="s">
        <v>10</v>
      </c>
      <c r="L488" s="47" t="s">
        <v>9</v>
      </c>
      <c r="M488" s="46" t="s">
        <v>10</v>
      </c>
      <c r="N488" s="45" t="s">
        <v>9</v>
      </c>
      <c r="O488" s="46" t="s">
        <v>10</v>
      </c>
      <c r="P488" s="45" t="s">
        <v>9</v>
      </c>
      <c r="Q488" s="46" t="s">
        <v>10</v>
      </c>
      <c r="R488" s="45" t="s">
        <v>9</v>
      </c>
      <c r="S488" s="46" t="s">
        <v>10</v>
      </c>
      <c r="T488" s="45" t="s">
        <v>9</v>
      </c>
      <c r="U488" s="48" t="s">
        <v>10</v>
      </c>
      <c r="V488" s="45" t="s">
        <v>9</v>
      </c>
      <c r="W488" s="46" t="s">
        <v>10</v>
      </c>
      <c r="X488" s="153"/>
    </row>
    <row r="489" spans="1:24" ht="27" customHeight="1" x14ac:dyDescent="0.25">
      <c r="A489" s="214" t="s">
        <v>78</v>
      </c>
      <c r="B489" s="162" t="s">
        <v>6</v>
      </c>
      <c r="C489" s="42" t="s">
        <v>123</v>
      </c>
      <c r="D489" s="102">
        <v>2</v>
      </c>
      <c r="E489" s="103">
        <v>7</v>
      </c>
      <c r="F489" s="104">
        <v>0</v>
      </c>
      <c r="G489" s="105">
        <v>0</v>
      </c>
      <c r="H489" s="106">
        <v>0</v>
      </c>
      <c r="I489" s="103">
        <v>0</v>
      </c>
      <c r="J489" s="104">
        <v>0</v>
      </c>
      <c r="K489" s="105">
        <v>0</v>
      </c>
      <c r="L489" s="106">
        <v>0</v>
      </c>
      <c r="M489" s="103">
        <v>2</v>
      </c>
      <c r="N489" s="104">
        <v>0</v>
      </c>
      <c r="O489" s="105">
        <v>0</v>
      </c>
      <c r="P489" s="106">
        <v>0</v>
      </c>
      <c r="Q489" s="103">
        <v>2</v>
      </c>
      <c r="R489" s="107">
        <v>0</v>
      </c>
      <c r="S489" s="108">
        <v>0</v>
      </c>
      <c r="T489" s="106">
        <v>0</v>
      </c>
      <c r="U489" s="103">
        <v>0</v>
      </c>
      <c r="V489" s="53">
        <f>SUM(R489,P489,N489,L489,J489,H489,F489,D489, T489)</f>
        <v>2</v>
      </c>
      <c r="W489" s="54">
        <f>SUM(S489,Q489,O489,M489,K489,I489,G489,E489,U489)</f>
        <v>11</v>
      </c>
      <c r="X489" s="98">
        <f>SUM(V489:W489)</f>
        <v>13</v>
      </c>
    </row>
    <row r="490" spans="1:24" ht="27" customHeight="1" x14ac:dyDescent="0.25">
      <c r="A490" s="215"/>
      <c r="B490" s="163"/>
      <c r="C490" s="43" t="s">
        <v>124</v>
      </c>
      <c r="D490" s="112">
        <v>18</v>
      </c>
      <c r="E490" s="113">
        <v>68</v>
      </c>
      <c r="F490" s="114">
        <v>0</v>
      </c>
      <c r="G490" s="115">
        <v>0</v>
      </c>
      <c r="H490" s="116">
        <v>0</v>
      </c>
      <c r="I490" s="117">
        <v>1</v>
      </c>
      <c r="J490" s="118">
        <v>0</v>
      </c>
      <c r="K490" s="119">
        <v>0</v>
      </c>
      <c r="L490" s="112">
        <v>1</v>
      </c>
      <c r="M490" s="113">
        <v>9</v>
      </c>
      <c r="N490" s="118">
        <v>2</v>
      </c>
      <c r="O490" s="119">
        <v>2</v>
      </c>
      <c r="P490" s="116">
        <v>3</v>
      </c>
      <c r="Q490" s="117">
        <v>2</v>
      </c>
      <c r="R490" s="114">
        <v>0</v>
      </c>
      <c r="S490" s="115">
        <v>2</v>
      </c>
      <c r="T490" s="116">
        <v>1</v>
      </c>
      <c r="U490" s="117">
        <v>1</v>
      </c>
      <c r="V490" s="56">
        <f>SUM(R490,P490,N490,L490,J490,H490,F490,D490, T490)</f>
        <v>25</v>
      </c>
      <c r="W490" s="57">
        <f>SUM(S490,Q490,O490,M490,K490,I490,G490,E490,U490)</f>
        <v>85</v>
      </c>
      <c r="X490" s="100">
        <f>SUM(V490:W490)</f>
        <v>110</v>
      </c>
    </row>
    <row r="491" spans="1:24" ht="15" customHeight="1" thickBot="1" x14ac:dyDescent="0.35">
      <c r="A491" s="215"/>
      <c r="B491" s="164"/>
      <c r="C491" s="6" t="s">
        <v>125</v>
      </c>
      <c r="D491" s="60">
        <f t="shared" ref="D491:X491" si="123">SUM(D489:D490)</f>
        <v>20</v>
      </c>
      <c r="E491" s="61">
        <f t="shared" si="123"/>
        <v>75</v>
      </c>
      <c r="F491" s="62">
        <f t="shared" si="123"/>
        <v>0</v>
      </c>
      <c r="G491" s="63">
        <f t="shared" si="123"/>
        <v>0</v>
      </c>
      <c r="H491" s="64">
        <f t="shared" si="123"/>
        <v>0</v>
      </c>
      <c r="I491" s="61">
        <f t="shared" si="123"/>
        <v>1</v>
      </c>
      <c r="J491" s="62">
        <f t="shared" si="123"/>
        <v>0</v>
      </c>
      <c r="K491" s="65">
        <f t="shared" si="123"/>
        <v>0</v>
      </c>
      <c r="L491" s="66">
        <f t="shared" si="123"/>
        <v>1</v>
      </c>
      <c r="M491" s="67">
        <f t="shared" si="123"/>
        <v>11</v>
      </c>
      <c r="N491" s="60">
        <f t="shared" si="123"/>
        <v>2</v>
      </c>
      <c r="O491" s="67">
        <f t="shared" si="123"/>
        <v>2</v>
      </c>
      <c r="P491" s="62">
        <f t="shared" si="123"/>
        <v>3</v>
      </c>
      <c r="Q491" s="65">
        <f t="shared" si="123"/>
        <v>4</v>
      </c>
      <c r="R491" s="60">
        <f t="shared" si="123"/>
        <v>0</v>
      </c>
      <c r="S491" s="61">
        <f t="shared" si="123"/>
        <v>2</v>
      </c>
      <c r="T491" s="62">
        <f t="shared" si="123"/>
        <v>1</v>
      </c>
      <c r="U491" s="65">
        <f t="shared" si="123"/>
        <v>1</v>
      </c>
      <c r="V491" s="68">
        <f t="shared" si="123"/>
        <v>27</v>
      </c>
      <c r="W491" s="69">
        <f t="shared" si="123"/>
        <v>96</v>
      </c>
      <c r="X491" s="101">
        <f t="shared" si="123"/>
        <v>123</v>
      </c>
    </row>
    <row r="492" spans="1:24" ht="27" customHeight="1" x14ac:dyDescent="0.25">
      <c r="A492" s="215"/>
      <c r="B492" s="165" t="s">
        <v>7</v>
      </c>
      <c r="C492" s="42" t="s">
        <v>123</v>
      </c>
      <c r="D492" s="102">
        <v>0</v>
      </c>
      <c r="E492" s="103">
        <v>3</v>
      </c>
      <c r="F492" s="104">
        <v>0</v>
      </c>
      <c r="G492" s="105">
        <v>0</v>
      </c>
      <c r="H492" s="106">
        <v>0</v>
      </c>
      <c r="I492" s="103">
        <v>0</v>
      </c>
      <c r="J492" s="104">
        <v>0</v>
      </c>
      <c r="K492" s="105">
        <v>0</v>
      </c>
      <c r="L492" s="106">
        <v>0</v>
      </c>
      <c r="M492" s="103">
        <v>1</v>
      </c>
      <c r="N492" s="104">
        <v>0</v>
      </c>
      <c r="O492" s="105">
        <v>0</v>
      </c>
      <c r="P492" s="106">
        <v>0</v>
      </c>
      <c r="Q492" s="103">
        <v>0</v>
      </c>
      <c r="R492" s="107">
        <v>0</v>
      </c>
      <c r="S492" s="108">
        <v>0</v>
      </c>
      <c r="T492" s="106">
        <v>0</v>
      </c>
      <c r="U492" s="103">
        <v>0</v>
      </c>
      <c r="V492" s="53">
        <f>SUM(R492,P492,N492,L492,J492,H492,F492,D492, T492)</f>
        <v>0</v>
      </c>
      <c r="W492" s="54">
        <f>SUM(S492,Q492,O492,M492,K492,I492,G492,E492,U492)</f>
        <v>4</v>
      </c>
      <c r="X492" s="98">
        <f>SUM(V492:W492)</f>
        <v>4</v>
      </c>
    </row>
    <row r="493" spans="1:24" ht="27" customHeight="1" x14ac:dyDescent="0.25">
      <c r="A493" s="215"/>
      <c r="B493" s="166"/>
      <c r="C493" s="33" t="s">
        <v>124</v>
      </c>
      <c r="D493" s="120">
        <v>5</v>
      </c>
      <c r="E493" s="110">
        <v>4</v>
      </c>
      <c r="F493" s="121">
        <v>0</v>
      </c>
      <c r="G493" s="122">
        <v>0</v>
      </c>
      <c r="H493" s="120">
        <v>0</v>
      </c>
      <c r="I493" s="123">
        <v>0</v>
      </c>
      <c r="J493" s="124">
        <v>0</v>
      </c>
      <c r="K493" s="125">
        <v>0</v>
      </c>
      <c r="L493" s="109">
        <v>0</v>
      </c>
      <c r="M493" s="110">
        <v>0</v>
      </c>
      <c r="N493" s="124">
        <v>0</v>
      </c>
      <c r="O493" s="125">
        <v>0</v>
      </c>
      <c r="P493" s="120">
        <v>0</v>
      </c>
      <c r="Q493" s="123">
        <v>0</v>
      </c>
      <c r="R493" s="124">
        <v>0</v>
      </c>
      <c r="S493" s="122">
        <v>0</v>
      </c>
      <c r="T493" s="120">
        <v>0</v>
      </c>
      <c r="U493" s="123">
        <v>0</v>
      </c>
      <c r="V493" s="109">
        <f>SUM(R493,P493,N493,L493,J493,H493,F493,D493, T493)</f>
        <v>5</v>
      </c>
      <c r="W493" s="110">
        <f>SUM(S493,Q493,O493,M493,K493,I493,G493,E493,U493)</f>
        <v>4</v>
      </c>
      <c r="X493" s="111">
        <f>SUM(V493:W493)</f>
        <v>9</v>
      </c>
    </row>
    <row r="494" spans="1:24" ht="15" customHeight="1" thickBot="1" x14ac:dyDescent="0.35">
      <c r="A494" s="216"/>
      <c r="B494" s="167"/>
      <c r="C494" s="7" t="s">
        <v>11</v>
      </c>
      <c r="D494" s="60">
        <f t="shared" ref="D494:X494" si="124">SUM(D492:D493)</f>
        <v>5</v>
      </c>
      <c r="E494" s="61">
        <f t="shared" si="124"/>
        <v>7</v>
      </c>
      <c r="F494" s="62">
        <f t="shared" si="124"/>
        <v>0</v>
      </c>
      <c r="G494" s="63">
        <f t="shared" si="124"/>
        <v>0</v>
      </c>
      <c r="H494" s="64">
        <f t="shared" si="124"/>
        <v>0</v>
      </c>
      <c r="I494" s="61">
        <f t="shared" si="124"/>
        <v>0</v>
      </c>
      <c r="J494" s="62">
        <f t="shared" si="124"/>
        <v>0</v>
      </c>
      <c r="K494" s="65">
        <f t="shared" si="124"/>
        <v>0</v>
      </c>
      <c r="L494" s="66">
        <f t="shared" si="124"/>
        <v>0</v>
      </c>
      <c r="M494" s="67">
        <f t="shared" si="124"/>
        <v>1</v>
      </c>
      <c r="N494" s="60">
        <f t="shared" si="124"/>
        <v>0</v>
      </c>
      <c r="O494" s="67">
        <f t="shared" si="124"/>
        <v>0</v>
      </c>
      <c r="P494" s="62">
        <f t="shared" si="124"/>
        <v>0</v>
      </c>
      <c r="Q494" s="65">
        <f t="shared" si="124"/>
        <v>0</v>
      </c>
      <c r="R494" s="60">
        <f t="shared" si="124"/>
        <v>0</v>
      </c>
      <c r="S494" s="61">
        <f t="shared" si="124"/>
        <v>0</v>
      </c>
      <c r="T494" s="62">
        <f t="shared" si="124"/>
        <v>0</v>
      </c>
      <c r="U494" s="65">
        <f t="shared" si="124"/>
        <v>0</v>
      </c>
      <c r="V494" s="60">
        <f t="shared" si="124"/>
        <v>5</v>
      </c>
      <c r="W494" s="61">
        <f t="shared" si="124"/>
        <v>8</v>
      </c>
      <c r="X494" s="84">
        <f t="shared" si="124"/>
        <v>13</v>
      </c>
    </row>
    <row r="495" spans="1:24" ht="15" customHeight="1" thickBot="1" x14ac:dyDescent="0.35">
      <c r="A495" s="168" t="s">
        <v>12</v>
      </c>
      <c r="B495" s="169"/>
      <c r="C495" s="169"/>
      <c r="D495" s="77">
        <f>SUM(D491,D494)</f>
        <v>25</v>
      </c>
      <c r="E495" s="78">
        <f t="shared" ref="E495:W495" si="125">SUM(E491,E494)</f>
        <v>82</v>
      </c>
      <c r="F495" s="77">
        <f t="shared" si="125"/>
        <v>0</v>
      </c>
      <c r="G495" s="78">
        <f t="shared" si="125"/>
        <v>0</v>
      </c>
      <c r="H495" s="79">
        <f t="shared" si="125"/>
        <v>0</v>
      </c>
      <c r="I495" s="78">
        <f t="shared" si="125"/>
        <v>1</v>
      </c>
      <c r="J495" s="77">
        <f t="shared" si="125"/>
        <v>0</v>
      </c>
      <c r="K495" s="78">
        <f t="shared" si="125"/>
        <v>0</v>
      </c>
      <c r="L495" s="79">
        <f t="shared" si="125"/>
        <v>1</v>
      </c>
      <c r="M495" s="78">
        <f t="shared" si="125"/>
        <v>12</v>
      </c>
      <c r="N495" s="77">
        <f t="shared" si="125"/>
        <v>2</v>
      </c>
      <c r="O495" s="78">
        <f t="shared" si="125"/>
        <v>2</v>
      </c>
      <c r="P495" s="77">
        <f t="shared" si="125"/>
        <v>3</v>
      </c>
      <c r="Q495" s="78">
        <f t="shared" si="125"/>
        <v>4</v>
      </c>
      <c r="R495" s="79">
        <f t="shared" si="125"/>
        <v>0</v>
      </c>
      <c r="S495" s="78">
        <f t="shared" si="125"/>
        <v>2</v>
      </c>
      <c r="T495" s="77">
        <f t="shared" si="125"/>
        <v>1</v>
      </c>
      <c r="U495" s="78">
        <f t="shared" si="125"/>
        <v>1</v>
      </c>
      <c r="V495" s="77">
        <f t="shared" si="125"/>
        <v>32</v>
      </c>
      <c r="W495" s="78">
        <f t="shared" si="125"/>
        <v>104</v>
      </c>
      <c r="X495" s="78">
        <f>SUM(X491,X494)</f>
        <v>136</v>
      </c>
    </row>
    <row r="496" spans="1:24" x14ac:dyDescent="0.25">
      <c r="C496" s="3"/>
    </row>
    <row r="497" spans="1:24" ht="13.5" thickBot="1" x14ac:dyDescent="0.3">
      <c r="C497" s="3"/>
    </row>
    <row r="498" spans="1:24" ht="15" customHeight="1" x14ac:dyDescent="0.25">
      <c r="A498" s="170" t="s">
        <v>36</v>
      </c>
      <c r="B498" s="171"/>
      <c r="C498" s="171"/>
      <c r="D498" s="149" t="s">
        <v>1</v>
      </c>
      <c r="E498" s="149"/>
      <c r="F498" s="149" t="s">
        <v>2</v>
      </c>
      <c r="G498" s="149"/>
      <c r="H498" s="149" t="s">
        <v>3</v>
      </c>
      <c r="I498" s="149"/>
      <c r="J498" s="149" t="s">
        <v>104</v>
      </c>
      <c r="K498" s="149"/>
      <c r="L498" s="149" t="s">
        <v>5</v>
      </c>
      <c r="M498" s="149"/>
      <c r="N498" s="149" t="s">
        <v>14</v>
      </c>
      <c r="O498" s="149"/>
      <c r="P498" s="149" t="s">
        <v>4</v>
      </c>
      <c r="Q498" s="149"/>
      <c r="R498" s="149" t="s">
        <v>105</v>
      </c>
      <c r="S498" s="149"/>
      <c r="T498" s="149" t="s">
        <v>0</v>
      </c>
      <c r="U498" s="149"/>
      <c r="V498" s="149" t="s">
        <v>12</v>
      </c>
      <c r="W498" s="149"/>
      <c r="X498" s="151" t="s">
        <v>8</v>
      </c>
    </row>
    <row r="499" spans="1:24" ht="13.5" customHeight="1" thickBot="1" x14ac:dyDescent="0.3">
      <c r="A499" s="154" t="s">
        <v>122</v>
      </c>
      <c r="B499" s="155"/>
      <c r="C499" s="155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2"/>
    </row>
    <row r="500" spans="1:24" ht="16.5" customHeight="1" thickBot="1" x14ac:dyDescent="0.35">
      <c r="A500" s="156" t="s">
        <v>35</v>
      </c>
      <c r="B500" s="157"/>
      <c r="C500" s="158"/>
      <c r="D500" s="45" t="s">
        <v>9</v>
      </c>
      <c r="E500" s="46" t="s">
        <v>10</v>
      </c>
      <c r="F500" s="45" t="s">
        <v>9</v>
      </c>
      <c r="G500" s="46" t="s">
        <v>10</v>
      </c>
      <c r="H500" s="45" t="s">
        <v>9</v>
      </c>
      <c r="I500" s="46" t="s">
        <v>10</v>
      </c>
      <c r="J500" s="45" t="s">
        <v>9</v>
      </c>
      <c r="K500" s="46" t="s">
        <v>10</v>
      </c>
      <c r="L500" s="47" t="s">
        <v>9</v>
      </c>
      <c r="M500" s="46" t="s">
        <v>10</v>
      </c>
      <c r="N500" s="45" t="s">
        <v>9</v>
      </c>
      <c r="O500" s="46" t="s">
        <v>10</v>
      </c>
      <c r="P500" s="45" t="s">
        <v>9</v>
      </c>
      <c r="Q500" s="46" t="s">
        <v>10</v>
      </c>
      <c r="R500" s="45" t="s">
        <v>9</v>
      </c>
      <c r="S500" s="46" t="s">
        <v>10</v>
      </c>
      <c r="T500" s="45" t="s">
        <v>9</v>
      </c>
      <c r="U500" s="48" t="s">
        <v>10</v>
      </c>
      <c r="V500" s="45" t="s">
        <v>9</v>
      </c>
      <c r="W500" s="46" t="s">
        <v>10</v>
      </c>
      <c r="X500" s="153"/>
    </row>
    <row r="501" spans="1:24" ht="27" customHeight="1" x14ac:dyDescent="0.25">
      <c r="A501" s="182" t="s">
        <v>86</v>
      </c>
      <c r="B501" s="162" t="s">
        <v>6</v>
      </c>
      <c r="C501" s="8" t="s">
        <v>123</v>
      </c>
      <c r="D501" s="53">
        <v>0</v>
      </c>
      <c r="E501" s="54">
        <v>0</v>
      </c>
      <c r="F501" s="53">
        <v>0</v>
      </c>
      <c r="G501" s="54">
        <v>0</v>
      </c>
      <c r="H501" s="55">
        <v>0</v>
      </c>
      <c r="I501" s="54">
        <v>0</v>
      </c>
      <c r="J501" s="53">
        <v>0</v>
      </c>
      <c r="K501" s="54">
        <v>0</v>
      </c>
      <c r="L501" s="55">
        <v>0</v>
      </c>
      <c r="M501" s="54">
        <v>0</v>
      </c>
      <c r="N501" s="53">
        <v>0</v>
      </c>
      <c r="O501" s="54">
        <v>0</v>
      </c>
      <c r="P501" s="53">
        <v>0</v>
      </c>
      <c r="Q501" s="54">
        <v>0</v>
      </c>
      <c r="R501" s="55">
        <v>0</v>
      </c>
      <c r="S501" s="54">
        <v>0</v>
      </c>
      <c r="T501" s="53">
        <v>0</v>
      </c>
      <c r="U501" s="54">
        <v>0</v>
      </c>
      <c r="V501" s="53">
        <f>SUM(R501,P501,N501,L501,J501,H501,F501,D501, T501)</f>
        <v>0</v>
      </c>
      <c r="W501" s="54">
        <f>SUM(S501,Q501,O501,M501,K501,I501,G501,E501,U501)</f>
        <v>0</v>
      </c>
      <c r="X501" s="54">
        <f>SUM(V501:W501)</f>
        <v>0</v>
      </c>
    </row>
    <row r="502" spans="1:24" ht="27" customHeight="1" x14ac:dyDescent="0.25">
      <c r="A502" s="183"/>
      <c r="B502" s="163"/>
      <c r="C502" s="9" t="s">
        <v>124</v>
      </c>
      <c r="D502" s="56">
        <v>3</v>
      </c>
      <c r="E502" s="57">
        <v>6</v>
      </c>
      <c r="F502" s="56">
        <v>0</v>
      </c>
      <c r="G502" s="57">
        <v>0</v>
      </c>
      <c r="H502" s="58">
        <v>1</v>
      </c>
      <c r="I502" s="57">
        <v>1</v>
      </c>
      <c r="J502" s="56">
        <v>0</v>
      </c>
      <c r="K502" s="57">
        <v>0</v>
      </c>
      <c r="L502" s="58">
        <v>2</v>
      </c>
      <c r="M502" s="57">
        <v>0</v>
      </c>
      <c r="N502" s="56">
        <v>0</v>
      </c>
      <c r="O502" s="57">
        <v>0</v>
      </c>
      <c r="P502" s="56">
        <v>0</v>
      </c>
      <c r="Q502" s="57">
        <v>0</v>
      </c>
      <c r="R502" s="58">
        <v>2</v>
      </c>
      <c r="S502" s="57">
        <v>1</v>
      </c>
      <c r="T502" s="56">
        <v>0</v>
      </c>
      <c r="U502" s="57">
        <v>0</v>
      </c>
      <c r="V502" s="56">
        <f>SUM(R502,P502,N502,L502,J502,H502,F502,D502, T502)</f>
        <v>8</v>
      </c>
      <c r="W502" s="57">
        <f>SUM(S502,Q502,O502,M502,K502,I502,G502,E502,U502)</f>
        <v>8</v>
      </c>
      <c r="X502" s="57">
        <f>SUM(V502:W502)</f>
        <v>16</v>
      </c>
    </row>
    <row r="503" spans="1:24" ht="15" customHeight="1" thickBot="1" x14ac:dyDescent="0.35">
      <c r="A503" s="183"/>
      <c r="B503" s="164"/>
      <c r="C503" s="6" t="s">
        <v>125</v>
      </c>
      <c r="D503" s="60">
        <f t="shared" ref="D503:X503" si="126">SUM(D501:D502)</f>
        <v>3</v>
      </c>
      <c r="E503" s="61">
        <f t="shared" si="126"/>
        <v>6</v>
      </c>
      <c r="F503" s="62">
        <f t="shared" si="126"/>
        <v>0</v>
      </c>
      <c r="G503" s="63">
        <f t="shared" si="126"/>
        <v>0</v>
      </c>
      <c r="H503" s="64">
        <f t="shared" si="126"/>
        <v>1</v>
      </c>
      <c r="I503" s="61">
        <f t="shared" si="126"/>
        <v>1</v>
      </c>
      <c r="J503" s="62">
        <f t="shared" si="126"/>
        <v>0</v>
      </c>
      <c r="K503" s="65">
        <f t="shared" si="126"/>
        <v>0</v>
      </c>
      <c r="L503" s="66">
        <f t="shared" si="126"/>
        <v>2</v>
      </c>
      <c r="M503" s="67">
        <f t="shared" si="126"/>
        <v>0</v>
      </c>
      <c r="N503" s="60">
        <f t="shared" si="126"/>
        <v>0</v>
      </c>
      <c r="O503" s="67">
        <f t="shared" si="126"/>
        <v>0</v>
      </c>
      <c r="P503" s="62">
        <f t="shared" si="126"/>
        <v>0</v>
      </c>
      <c r="Q503" s="65">
        <f t="shared" si="126"/>
        <v>0</v>
      </c>
      <c r="R503" s="60">
        <f t="shared" si="126"/>
        <v>2</v>
      </c>
      <c r="S503" s="61">
        <f t="shared" si="126"/>
        <v>1</v>
      </c>
      <c r="T503" s="62">
        <f t="shared" si="126"/>
        <v>0</v>
      </c>
      <c r="U503" s="65">
        <f t="shared" si="126"/>
        <v>0</v>
      </c>
      <c r="V503" s="68">
        <f t="shared" si="126"/>
        <v>8</v>
      </c>
      <c r="W503" s="69">
        <f t="shared" si="126"/>
        <v>8</v>
      </c>
      <c r="X503" s="76">
        <f t="shared" si="126"/>
        <v>16</v>
      </c>
    </row>
    <row r="504" spans="1:24" ht="27" customHeight="1" x14ac:dyDescent="0.25">
      <c r="A504" s="183"/>
      <c r="B504" s="165" t="s">
        <v>7</v>
      </c>
      <c r="C504" s="8" t="s">
        <v>123</v>
      </c>
      <c r="D504" s="53">
        <v>3</v>
      </c>
      <c r="E504" s="54">
        <v>3</v>
      </c>
      <c r="F504" s="53">
        <v>0</v>
      </c>
      <c r="G504" s="54">
        <v>0</v>
      </c>
      <c r="H504" s="55">
        <v>0</v>
      </c>
      <c r="I504" s="54">
        <v>0</v>
      </c>
      <c r="J504" s="53">
        <v>0</v>
      </c>
      <c r="K504" s="54">
        <v>0</v>
      </c>
      <c r="L504" s="55">
        <v>0</v>
      </c>
      <c r="M504" s="54">
        <v>0</v>
      </c>
      <c r="N504" s="53">
        <v>0</v>
      </c>
      <c r="O504" s="54">
        <v>0</v>
      </c>
      <c r="P504" s="53">
        <v>1</v>
      </c>
      <c r="Q504" s="54">
        <v>0</v>
      </c>
      <c r="R504" s="55">
        <v>0</v>
      </c>
      <c r="S504" s="54">
        <v>0</v>
      </c>
      <c r="T504" s="53">
        <v>0</v>
      </c>
      <c r="U504" s="54">
        <v>0</v>
      </c>
      <c r="V504" s="53">
        <f>SUM(R504,P504,N504,L504,J504,H504,F504,D504, T504)</f>
        <v>4</v>
      </c>
      <c r="W504" s="54">
        <f>SUM(S504,Q504,O504,M504,K504,I504,G504,E504,U504)</f>
        <v>3</v>
      </c>
      <c r="X504" s="54">
        <f>SUM(V504:W504)</f>
        <v>7</v>
      </c>
    </row>
    <row r="505" spans="1:24" ht="27" customHeight="1" x14ac:dyDescent="0.25">
      <c r="A505" s="183"/>
      <c r="B505" s="166"/>
      <c r="C505" s="10" t="s">
        <v>124</v>
      </c>
      <c r="D505" s="71">
        <v>0</v>
      </c>
      <c r="E505" s="72">
        <v>2</v>
      </c>
      <c r="F505" s="71">
        <v>0</v>
      </c>
      <c r="G505" s="72">
        <v>0</v>
      </c>
      <c r="H505" s="73">
        <v>0</v>
      </c>
      <c r="I505" s="72">
        <v>0</v>
      </c>
      <c r="J505" s="71">
        <v>0</v>
      </c>
      <c r="K505" s="72">
        <v>0</v>
      </c>
      <c r="L505" s="73">
        <v>0</v>
      </c>
      <c r="M505" s="72">
        <v>0</v>
      </c>
      <c r="N505" s="71">
        <v>0</v>
      </c>
      <c r="O505" s="72">
        <v>0</v>
      </c>
      <c r="P505" s="71">
        <v>0</v>
      </c>
      <c r="Q505" s="72">
        <v>2</v>
      </c>
      <c r="R505" s="73">
        <v>0</v>
      </c>
      <c r="S505" s="72">
        <v>0</v>
      </c>
      <c r="T505" s="71">
        <v>0</v>
      </c>
      <c r="U505" s="72">
        <v>0</v>
      </c>
      <c r="V505" s="56">
        <f>SUM(R505,P505,N505,L505,J505,H505,F505,D505, T505)</f>
        <v>0</v>
      </c>
      <c r="W505" s="57">
        <f>SUM(S505,Q505,O505,M505,K505,I505,G505,E505,U505)</f>
        <v>4</v>
      </c>
      <c r="X505" s="57">
        <f>SUM(V505:W505)</f>
        <v>4</v>
      </c>
    </row>
    <row r="506" spans="1:24" ht="15" customHeight="1" thickBot="1" x14ac:dyDescent="0.35">
      <c r="A506" s="184"/>
      <c r="B506" s="167"/>
      <c r="C506" s="7" t="s">
        <v>11</v>
      </c>
      <c r="D506" s="60">
        <f t="shared" ref="D506:X506" si="127">SUM(D504:D505)</f>
        <v>3</v>
      </c>
      <c r="E506" s="61">
        <f t="shared" si="127"/>
        <v>5</v>
      </c>
      <c r="F506" s="62">
        <f t="shared" si="127"/>
        <v>0</v>
      </c>
      <c r="G506" s="63">
        <f t="shared" si="127"/>
        <v>0</v>
      </c>
      <c r="H506" s="64">
        <f t="shared" si="127"/>
        <v>0</v>
      </c>
      <c r="I506" s="61">
        <f t="shared" si="127"/>
        <v>0</v>
      </c>
      <c r="J506" s="62">
        <f t="shared" si="127"/>
        <v>0</v>
      </c>
      <c r="K506" s="65">
        <f t="shared" si="127"/>
        <v>0</v>
      </c>
      <c r="L506" s="66">
        <f t="shared" si="127"/>
        <v>0</v>
      </c>
      <c r="M506" s="67">
        <f t="shared" si="127"/>
        <v>0</v>
      </c>
      <c r="N506" s="60">
        <f t="shared" si="127"/>
        <v>0</v>
      </c>
      <c r="O506" s="67">
        <f t="shared" si="127"/>
        <v>0</v>
      </c>
      <c r="P506" s="62">
        <f t="shared" si="127"/>
        <v>1</v>
      </c>
      <c r="Q506" s="65">
        <f t="shared" si="127"/>
        <v>2</v>
      </c>
      <c r="R506" s="60">
        <f t="shared" si="127"/>
        <v>0</v>
      </c>
      <c r="S506" s="61">
        <f t="shared" si="127"/>
        <v>0</v>
      </c>
      <c r="T506" s="62">
        <f t="shared" si="127"/>
        <v>0</v>
      </c>
      <c r="U506" s="65">
        <f t="shared" si="127"/>
        <v>0</v>
      </c>
      <c r="V506" s="74">
        <f t="shared" si="127"/>
        <v>4</v>
      </c>
      <c r="W506" s="75">
        <f t="shared" si="127"/>
        <v>7</v>
      </c>
      <c r="X506" s="76">
        <f t="shared" si="127"/>
        <v>11</v>
      </c>
    </row>
    <row r="507" spans="1:24" ht="15" customHeight="1" thickBot="1" x14ac:dyDescent="0.35">
      <c r="A507" s="168" t="s">
        <v>12</v>
      </c>
      <c r="B507" s="169"/>
      <c r="C507" s="169"/>
      <c r="D507" s="77">
        <f>SUM(D506,D503)</f>
        <v>6</v>
      </c>
      <c r="E507" s="78">
        <f t="shared" ref="E507:W507" si="128">SUM(E506,E503)</f>
        <v>11</v>
      </c>
      <c r="F507" s="77">
        <f t="shared" si="128"/>
        <v>0</v>
      </c>
      <c r="G507" s="78">
        <f t="shared" si="128"/>
        <v>0</v>
      </c>
      <c r="H507" s="79">
        <f t="shared" si="128"/>
        <v>1</v>
      </c>
      <c r="I507" s="78">
        <f t="shared" si="128"/>
        <v>1</v>
      </c>
      <c r="J507" s="77">
        <f t="shared" si="128"/>
        <v>0</v>
      </c>
      <c r="K507" s="78">
        <f t="shared" si="128"/>
        <v>0</v>
      </c>
      <c r="L507" s="79">
        <f t="shared" si="128"/>
        <v>2</v>
      </c>
      <c r="M507" s="78">
        <f t="shared" si="128"/>
        <v>0</v>
      </c>
      <c r="N507" s="77">
        <f t="shared" si="128"/>
        <v>0</v>
      </c>
      <c r="O507" s="78">
        <f t="shared" si="128"/>
        <v>0</v>
      </c>
      <c r="P507" s="77">
        <f t="shared" si="128"/>
        <v>1</v>
      </c>
      <c r="Q507" s="78">
        <f t="shared" si="128"/>
        <v>2</v>
      </c>
      <c r="R507" s="79">
        <f t="shared" si="128"/>
        <v>2</v>
      </c>
      <c r="S507" s="78">
        <f t="shared" si="128"/>
        <v>1</v>
      </c>
      <c r="T507" s="77">
        <f t="shared" si="128"/>
        <v>0</v>
      </c>
      <c r="U507" s="78">
        <f t="shared" si="128"/>
        <v>0</v>
      </c>
      <c r="V507" s="77">
        <f t="shared" si="128"/>
        <v>12</v>
      </c>
      <c r="W507" s="78">
        <f t="shared" si="128"/>
        <v>15</v>
      </c>
      <c r="X507" s="78">
        <f>SUM(X506,X503)</f>
        <v>27</v>
      </c>
    </row>
    <row r="508" spans="1:24" ht="13.5" thickBot="1" x14ac:dyDescent="0.3">
      <c r="C508" s="3"/>
    </row>
    <row r="509" spans="1:24" ht="15" customHeight="1" x14ac:dyDescent="0.25">
      <c r="A509" s="170" t="s">
        <v>40</v>
      </c>
      <c r="B509" s="171"/>
      <c r="C509" s="171"/>
      <c r="D509" s="149" t="s">
        <v>1</v>
      </c>
      <c r="E509" s="149"/>
      <c r="F509" s="149" t="s">
        <v>2</v>
      </c>
      <c r="G509" s="149"/>
      <c r="H509" s="149" t="s">
        <v>3</v>
      </c>
      <c r="I509" s="149"/>
      <c r="J509" s="149" t="s">
        <v>104</v>
      </c>
      <c r="K509" s="149"/>
      <c r="L509" s="149" t="s">
        <v>5</v>
      </c>
      <c r="M509" s="149"/>
      <c r="N509" s="149" t="s">
        <v>14</v>
      </c>
      <c r="O509" s="149"/>
      <c r="P509" s="149" t="s">
        <v>4</v>
      </c>
      <c r="Q509" s="149"/>
      <c r="R509" s="149" t="s">
        <v>105</v>
      </c>
      <c r="S509" s="149"/>
      <c r="T509" s="149" t="s">
        <v>0</v>
      </c>
      <c r="U509" s="149"/>
      <c r="V509" s="149" t="s">
        <v>12</v>
      </c>
      <c r="W509" s="149"/>
      <c r="X509" s="151" t="s">
        <v>8</v>
      </c>
    </row>
    <row r="510" spans="1:24" ht="13.5" customHeight="1" thickBot="1" x14ac:dyDescent="0.3">
      <c r="A510" s="154" t="s">
        <v>122</v>
      </c>
      <c r="B510" s="155"/>
      <c r="C510" s="155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2"/>
    </row>
    <row r="511" spans="1:24" ht="16.5" customHeight="1" thickBot="1" x14ac:dyDescent="0.35">
      <c r="A511" s="156" t="s">
        <v>37</v>
      </c>
      <c r="B511" s="157"/>
      <c r="C511" s="158"/>
      <c r="D511" s="45" t="s">
        <v>9</v>
      </c>
      <c r="E511" s="46" t="s">
        <v>10</v>
      </c>
      <c r="F511" s="45" t="s">
        <v>9</v>
      </c>
      <c r="G511" s="46" t="s">
        <v>10</v>
      </c>
      <c r="H511" s="45" t="s">
        <v>9</v>
      </c>
      <c r="I511" s="46" t="s">
        <v>10</v>
      </c>
      <c r="J511" s="45" t="s">
        <v>9</v>
      </c>
      <c r="K511" s="46" t="s">
        <v>10</v>
      </c>
      <c r="L511" s="47" t="s">
        <v>9</v>
      </c>
      <c r="M511" s="46" t="s">
        <v>10</v>
      </c>
      <c r="N511" s="45" t="s">
        <v>9</v>
      </c>
      <c r="O511" s="46" t="s">
        <v>10</v>
      </c>
      <c r="P511" s="45" t="s">
        <v>9</v>
      </c>
      <c r="Q511" s="46" t="s">
        <v>10</v>
      </c>
      <c r="R511" s="45" t="s">
        <v>9</v>
      </c>
      <c r="S511" s="46" t="s">
        <v>10</v>
      </c>
      <c r="T511" s="45" t="s">
        <v>9</v>
      </c>
      <c r="U511" s="48" t="s">
        <v>10</v>
      </c>
      <c r="V511" s="45" t="s">
        <v>9</v>
      </c>
      <c r="W511" s="46" t="s">
        <v>10</v>
      </c>
      <c r="X511" s="153"/>
    </row>
    <row r="512" spans="1:24" ht="27" customHeight="1" x14ac:dyDescent="0.25">
      <c r="A512" s="199" t="s">
        <v>76</v>
      </c>
      <c r="B512" s="244" t="s">
        <v>6</v>
      </c>
      <c r="C512" s="20" t="s">
        <v>123</v>
      </c>
      <c r="D512" s="86">
        <v>0</v>
      </c>
      <c r="E512" s="87">
        <v>0</v>
      </c>
      <c r="F512" s="86">
        <v>0</v>
      </c>
      <c r="G512" s="87">
        <v>0</v>
      </c>
      <c r="H512" s="126">
        <v>0</v>
      </c>
      <c r="I512" s="87">
        <v>0</v>
      </c>
      <c r="J512" s="86">
        <v>0</v>
      </c>
      <c r="K512" s="87">
        <v>0</v>
      </c>
      <c r="L512" s="126">
        <v>0</v>
      </c>
      <c r="M512" s="87">
        <v>0</v>
      </c>
      <c r="N512" s="86">
        <v>0</v>
      </c>
      <c r="O512" s="87">
        <v>0</v>
      </c>
      <c r="P512" s="86">
        <v>0</v>
      </c>
      <c r="Q512" s="87">
        <v>0</v>
      </c>
      <c r="R512" s="126">
        <v>0</v>
      </c>
      <c r="S512" s="87">
        <v>1</v>
      </c>
      <c r="T512" s="86">
        <v>0</v>
      </c>
      <c r="U512" s="87">
        <v>0</v>
      </c>
      <c r="V512" s="96">
        <f>SUM(R512,P512,N512,L512,J512,H512,F512,D512, T512)</f>
        <v>0</v>
      </c>
      <c r="W512" s="87">
        <f>SUM(S512,Q512,O512,M512,K512,I512,G512,E512,U512)</f>
        <v>1</v>
      </c>
      <c r="X512" s="57">
        <f>SUM(V512:W512)</f>
        <v>1</v>
      </c>
    </row>
    <row r="513" spans="1:24" ht="27" customHeight="1" x14ac:dyDescent="0.25">
      <c r="A513" s="200"/>
      <c r="B513" s="245"/>
      <c r="C513" s="40" t="s">
        <v>124</v>
      </c>
      <c r="D513" s="56">
        <v>4</v>
      </c>
      <c r="E513" s="57">
        <v>5</v>
      </c>
      <c r="F513" s="56">
        <v>0</v>
      </c>
      <c r="G513" s="57">
        <v>0</v>
      </c>
      <c r="H513" s="58">
        <v>0</v>
      </c>
      <c r="I513" s="57">
        <v>1</v>
      </c>
      <c r="J513" s="56">
        <v>0</v>
      </c>
      <c r="K513" s="57">
        <v>0</v>
      </c>
      <c r="L513" s="58">
        <v>0</v>
      </c>
      <c r="M513" s="57">
        <v>0</v>
      </c>
      <c r="N513" s="56">
        <v>0</v>
      </c>
      <c r="O513" s="57">
        <v>1</v>
      </c>
      <c r="P513" s="56">
        <v>0</v>
      </c>
      <c r="Q513" s="57">
        <v>1</v>
      </c>
      <c r="R513" s="58">
        <v>0</v>
      </c>
      <c r="S513" s="57">
        <v>0</v>
      </c>
      <c r="T513" s="56">
        <v>0</v>
      </c>
      <c r="U513" s="57">
        <v>0</v>
      </c>
      <c r="V513" s="56">
        <f>SUM(R513,P513,N513,L513,J513,H513,F513,D513, T513)</f>
        <v>4</v>
      </c>
      <c r="W513" s="57">
        <f>SUM(S513,Q513,O513,M513,K513,I513,G513,E513,U513)</f>
        <v>8</v>
      </c>
      <c r="X513" s="57">
        <f>SUM(V513:W513)</f>
        <v>12</v>
      </c>
    </row>
    <row r="514" spans="1:24" ht="15" customHeight="1" thickBot="1" x14ac:dyDescent="0.35">
      <c r="A514" s="200"/>
      <c r="B514" s="246"/>
      <c r="C514" s="19" t="s">
        <v>125</v>
      </c>
      <c r="D514" s="60">
        <f t="shared" ref="D514:X514" si="129">SUM(D512:D513)</f>
        <v>4</v>
      </c>
      <c r="E514" s="61">
        <f t="shared" si="129"/>
        <v>5</v>
      </c>
      <c r="F514" s="62">
        <f t="shared" si="129"/>
        <v>0</v>
      </c>
      <c r="G514" s="63">
        <f t="shared" si="129"/>
        <v>0</v>
      </c>
      <c r="H514" s="64">
        <f t="shared" si="129"/>
        <v>0</v>
      </c>
      <c r="I514" s="61">
        <f t="shared" si="129"/>
        <v>1</v>
      </c>
      <c r="J514" s="62">
        <f t="shared" si="129"/>
        <v>0</v>
      </c>
      <c r="K514" s="65">
        <f t="shared" si="129"/>
        <v>0</v>
      </c>
      <c r="L514" s="66">
        <f t="shared" si="129"/>
        <v>0</v>
      </c>
      <c r="M514" s="67">
        <f t="shared" si="129"/>
        <v>0</v>
      </c>
      <c r="N514" s="60">
        <f t="shared" si="129"/>
        <v>0</v>
      </c>
      <c r="O514" s="67">
        <f t="shared" si="129"/>
        <v>1</v>
      </c>
      <c r="P514" s="62">
        <f t="shared" si="129"/>
        <v>0</v>
      </c>
      <c r="Q514" s="65">
        <f t="shared" si="129"/>
        <v>1</v>
      </c>
      <c r="R514" s="60">
        <f t="shared" si="129"/>
        <v>0</v>
      </c>
      <c r="S514" s="61">
        <f t="shared" si="129"/>
        <v>1</v>
      </c>
      <c r="T514" s="62">
        <f t="shared" si="129"/>
        <v>0</v>
      </c>
      <c r="U514" s="65">
        <f t="shared" si="129"/>
        <v>0</v>
      </c>
      <c r="V514" s="68">
        <f t="shared" si="129"/>
        <v>4</v>
      </c>
      <c r="W514" s="69">
        <f t="shared" si="129"/>
        <v>9</v>
      </c>
      <c r="X514" s="70">
        <f t="shared" si="129"/>
        <v>13</v>
      </c>
    </row>
    <row r="515" spans="1:24" ht="27" customHeight="1" x14ac:dyDescent="0.25">
      <c r="A515" s="200"/>
      <c r="B515" s="165" t="s">
        <v>7</v>
      </c>
      <c r="C515" s="8" t="s">
        <v>123</v>
      </c>
      <c r="D515" s="53">
        <v>0</v>
      </c>
      <c r="E515" s="54">
        <v>0</v>
      </c>
      <c r="F515" s="53">
        <v>0</v>
      </c>
      <c r="G515" s="54">
        <v>0</v>
      </c>
      <c r="H515" s="55">
        <v>0</v>
      </c>
      <c r="I515" s="54">
        <v>0</v>
      </c>
      <c r="J515" s="53">
        <v>0</v>
      </c>
      <c r="K515" s="54">
        <v>0</v>
      </c>
      <c r="L515" s="55">
        <v>0</v>
      </c>
      <c r="M515" s="54">
        <v>1</v>
      </c>
      <c r="N515" s="53">
        <v>0</v>
      </c>
      <c r="O515" s="54">
        <v>0</v>
      </c>
      <c r="P515" s="53">
        <v>0</v>
      </c>
      <c r="Q515" s="54">
        <v>0</v>
      </c>
      <c r="R515" s="55">
        <v>0</v>
      </c>
      <c r="S515" s="54">
        <v>0</v>
      </c>
      <c r="T515" s="53">
        <v>0</v>
      </c>
      <c r="U515" s="54">
        <v>0</v>
      </c>
      <c r="V515" s="53">
        <f>SUM(R515,P515,N515,L515,J515,H515,F515,D515, T515)</f>
        <v>0</v>
      </c>
      <c r="W515" s="54">
        <f>SUM(S515,Q515,O515,M515,K515,I515,G515,E515,U515)</f>
        <v>1</v>
      </c>
      <c r="X515" s="54">
        <f>SUM(V515:W515)</f>
        <v>1</v>
      </c>
    </row>
    <row r="516" spans="1:24" ht="27" customHeight="1" x14ac:dyDescent="0.25">
      <c r="A516" s="200"/>
      <c r="B516" s="166"/>
      <c r="C516" s="10" t="s">
        <v>124</v>
      </c>
      <c r="D516" s="71">
        <v>0</v>
      </c>
      <c r="E516" s="72">
        <v>5</v>
      </c>
      <c r="F516" s="71">
        <v>0</v>
      </c>
      <c r="G516" s="72">
        <v>0</v>
      </c>
      <c r="H516" s="73">
        <v>0</v>
      </c>
      <c r="I516" s="72">
        <v>0</v>
      </c>
      <c r="J516" s="71">
        <v>0</v>
      </c>
      <c r="K516" s="72">
        <v>0</v>
      </c>
      <c r="L516" s="73">
        <v>0</v>
      </c>
      <c r="M516" s="72">
        <v>1</v>
      </c>
      <c r="N516" s="71">
        <v>0</v>
      </c>
      <c r="O516" s="72">
        <v>1</v>
      </c>
      <c r="P516" s="71">
        <v>0</v>
      </c>
      <c r="Q516" s="72">
        <v>1</v>
      </c>
      <c r="R516" s="73">
        <v>0</v>
      </c>
      <c r="S516" s="72">
        <v>0</v>
      </c>
      <c r="T516" s="71">
        <v>0</v>
      </c>
      <c r="U516" s="72">
        <v>0</v>
      </c>
      <c r="V516" s="56">
        <f>SUM(R516,P516,N516,L516,J516,H516,F516,D516, T516)</f>
        <v>0</v>
      </c>
      <c r="W516" s="57">
        <f>SUM(S516,Q516,O516,M516,K516,I516,G516,E516,U516)</f>
        <v>8</v>
      </c>
      <c r="X516" s="57">
        <f>SUM(V516:W516)</f>
        <v>8</v>
      </c>
    </row>
    <row r="517" spans="1:24" ht="15" customHeight="1" thickBot="1" x14ac:dyDescent="0.35">
      <c r="A517" s="201"/>
      <c r="B517" s="167"/>
      <c r="C517" s="7" t="s">
        <v>11</v>
      </c>
      <c r="D517" s="60">
        <f t="shared" ref="D517:X517" si="130">SUM(D515:D516)</f>
        <v>0</v>
      </c>
      <c r="E517" s="61">
        <f t="shared" si="130"/>
        <v>5</v>
      </c>
      <c r="F517" s="62">
        <f t="shared" si="130"/>
        <v>0</v>
      </c>
      <c r="G517" s="63">
        <f t="shared" si="130"/>
        <v>0</v>
      </c>
      <c r="H517" s="64">
        <f t="shared" si="130"/>
        <v>0</v>
      </c>
      <c r="I517" s="61">
        <f t="shared" si="130"/>
        <v>0</v>
      </c>
      <c r="J517" s="62">
        <f t="shared" si="130"/>
        <v>0</v>
      </c>
      <c r="K517" s="65">
        <f t="shared" si="130"/>
        <v>0</v>
      </c>
      <c r="L517" s="66">
        <f t="shared" si="130"/>
        <v>0</v>
      </c>
      <c r="M517" s="67">
        <f t="shared" si="130"/>
        <v>2</v>
      </c>
      <c r="N517" s="60">
        <f t="shared" si="130"/>
        <v>0</v>
      </c>
      <c r="O517" s="67">
        <f t="shared" si="130"/>
        <v>1</v>
      </c>
      <c r="P517" s="62">
        <f t="shared" si="130"/>
        <v>0</v>
      </c>
      <c r="Q517" s="65">
        <f t="shared" si="130"/>
        <v>1</v>
      </c>
      <c r="R517" s="60">
        <f t="shared" si="130"/>
        <v>0</v>
      </c>
      <c r="S517" s="61">
        <f t="shared" si="130"/>
        <v>0</v>
      </c>
      <c r="T517" s="62">
        <f t="shared" si="130"/>
        <v>0</v>
      </c>
      <c r="U517" s="65">
        <f t="shared" si="130"/>
        <v>0</v>
      </c>
      <c r="V517" s="74">
        <f t="shared" si="130"/>
        <v>0</v>
      </c>
      <c r="W517" s="75">
        <f t="shared" si="130"/>
        <v>9</v>
      </c>
      <c r="X517" s="76">
        <f t="shared" si="130"/>
        <v>9</v>
      </c>
    </row>
    <row r="518" spans="1:24" ht="15" customHeight="1" thickBot="1" x14ac:dyDescent="0.35">
      <c r="A518" s="168" t="s">
        <v>12</v>
      </c>
      <c r="B518" s="169"/>
      <c r="C518" s="169"/>
      <c r="D518" s="77">
        <f t="shared" ref="D518:W518" si="131">SUM(D517,D514)</f>
        <v>4</v>
      </c>
      <c r="E518" s="78">
        <f t="shared" si="131"/>
        <v>10</v>
      </c>
      <c r="F518" s="77">
        <f t="shared" si="131"/>
        <v>0</v>
      </c>
      <c r="G518" s="78">
        <f t="shared" si="131"/>
        <v>0</v>
      </c>
      <c r="H518" s="79">
        <f t="shared" si="131"/>
        <v>0</v>
      </c>
      <c r="I518" s="78">
        <f t="shared" si="131"/>
        <v>1</v>
      </c>
      <c r="J518" s="77">
        <f t="shared" si="131"/>
        <v>0</v>
      </c>
      <c r="K518" s="78">
        <f t="shared" si="131"/>
        <v>0</v>
      </c>
      <c r="L518" s="79">
        <f t="shared" si="131"/>
        <v>0</v>
      </c>
      <c r="M518" s="78">
        <f t="shared" si="131"/>
        <v>2</v>
      </c>
      <c r="N518" s="77">
        <f t="shared" si="131"/>
        <v>0</v>
      </c>
      <c r="O518" s="78">
        <f t="shared" si="131"/>
        <v>2</v>
      </c>
      <c r="P518" s="77">
        <f t="shared" si="131"/>
        <v>0</v>
      </c>
      <c r="Q518" s="78">
        <f t="shared" si="131"/>
        <v>2</v>
      </c>
      <c r="R518" s="79">
        <f t="shared" si="131"/>
        <v>0</v>
      </c>
      <c r="S518" s="78">
        <f t="shared" si="131"/>
        <v>1</v>
      </c>
      <c r="T518" s="77">
        <f t="shared" si="131"/>
        <v>0</v>
      </c>
      <c r="U518" s="78">
        <f t="shared" si="131"/>
        <v>0</v>
      </c>
      <c r="V518" s="77">
        <f t="shared" si="131"/>
        <v>4</v>
      </c>
      <c r="W518" s="78">
        <f t="shared" si="131"/>
        <v>18</v>
      </c>
      <c r="X518" s="78">
        <f>SUM(X517,X514)</f>
        <v>22</v>
      </c>
    </row>
    <row r="519" spans="1:24" x14ac:dyDescent="0.25">
      <c r="C519" s="3"/>
    </row>
    <row r="520" spans="1:24" ht="13.5" thickBot="1" x14ac:dyDescent="0.3">
      <c r="C520" s="3"/>
    </row>
    <row r="521" spans="1:24" ht="15" customHeight="1" x14ac:dyDescent="0.25">
      <c r="A521" s="170" t="s">
        <v>38</v>
      </c>
      <c r="B521" s="171"/>
      <c r="C521" s="171"/>
      <c r="D521" s="149" t="s">
        <v>1</v>
      </c>
      <c r="E521" s="149"/>
      <c r="F521" s="149" t="s">
        <v>2</v>
      </c>
      <c r="G521" s="149"/>
      <c r="H521" s="149" t="s">
        <v>3</v>
      </c>
      <c r="I521" s="149"/>
      <c r="J521" s="149" t="s">
        <v>104</v>
      </c>
      <c r="K521" s="149"/>
      <c r="L521" s="149" t="s">
        <v>5</v>
      </c>
      <c r="M521" s="149"/>
      <c r="N521" s="149" t="s">
        <v>14</v>
      </c>
      <c r="O521" s="149"/>
      <c r="P521" s="149" t="s">
        <v>4</v>
      </c>
      <c r="Q521" s="149"/>
      <c r="R521" s="149" t="s">
        <v>105</v>
      </c>
      <c r="S521" s="149"/>
      <c r="T521" s="149" t="s">
        <v>0</v>
      </c>
      <c r="U521" s="149"/>
      <c r="V521" s="149" t="s">
        <v>12</v>
      </c>
      <c r="W521" s="149"/>
      <c r="X521" s="151" t="s">
        <v>8</v>
      </c>
    </row>
    <row r="522" spans="1:24" ht="13.5" customHeight="1" thickBot="1" x14ac:dyDescent="0.3">
      <c r="A522" s="154" t="s">
        <v>122</v>
      </c>
      <c r="B522" s="155"/>
      <c r="C522" s="155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2"/>
    </row>
    <row r="523" spans="1:24" ht="16.5" customHeight="1" thickBot="1" x14ac:dyDescent="0.35">
      <c r="A523" s="156" t="s">
        <v>39</v>
      </c>
      <c r="B523" s="157"/>
      <c r="C523" s="158"/>
      <c r="D523" s="45" t="s">
        <v>9</v>
      </c>
      <c r="E523" s="46" t="s">
        <v>10</v>
      </c>
      <c r="F523" s="45" t="s">
        <v>9</v>
      </c>
      <c r="G523" s="46" t="s">
        <v>10</v>
      </c>
      <c r="H523" s="45" t="s">
        <v>9</v>
      </c>
      <c r="I523" s="46" t="s">
        <v>10</v>
      </c>
      <c r="J523" s="45" t="s">
        <v>9</v>
      </c>
      <c r="K523" s="46" t="s">
        <v>10</v>
      </c>
      <c r="L523" s="47" t="s">
        <v>9</v>
      </c>
      <c r="M523" s="46" t="s">
        <v>10</v>
      </c>
      <c r="N523" s="45" t="s">
        <v>9</v>
      </c>
      <c r="O523" s="46" t="s">
        <v>10</v>
      </c>
      <c r="P523" s="45" t="s">
        <v>9</v>
      </c>
      <c r="Q523" s="46" t="s">
        <v>10</v>
      </c>
      <c r="R523" s="45" t="s">
        <v>9</v>
      </c>
      <c r="S523" s="46" t="s">
        <v>10</v>
      </c>
      <c r="T523" s="45" t="s">
        <v>9</v>
      </c>
      <c r="U523" s="48" t="s">
        <v>10</v>
      </c>
      <c r="V523" s="45" t="s">
        <v>9</v>
      </c>
      <c r="W523" s="46" t="s">
        <v>10</v>
      </c>
      <c r="X523" s="153"/>
    </row>
    <row r="524" spans="1:24" ht="27" customHeight="1" x14ac:dyDescent="0.25">
      <c r="A524" s="182" t="s">
        <v>86</v>
      </c>
      <c r="B524" s="162" t="s">
        <v>6</v>
      </c>
      <c r="C524" s="8" t="s">
        <v>123</v>
      </c>
      <c r="D524" s="53">
        <v>1</v>
      </c>
      <c r="E524" s="54">
        <v>0</v>
      </c>
      <c r="F524" s="53">
        <v>0</v>
      </c>
      <c r="G524" s="54">
        <v>0</v>
      </c>
      <c r="H524" s="55">
        <v>0</v>
      </c>
      <c r="I524" s="54">
        <v>0</v>
      </c>
      <c r="J524" s="53">
        <v>0</v>
      </c>
      <c r="K524" s="54">
        <v>0</v>
      </c>
      <c r="L524" s="55">
        <v>0</v>
      </c>
      <c r="M524" s="54">
        <v>0</v>
      </c>
      <c r="N524" s="53">
        <v>0</v>
      </c>
      <c r="O524" s="54">
        <v>0</v>
      </c>
      <c r="P524" s="53">
        <v>0</v>
      </c>
      <c r="Q524" s="54">
        <v>0</v>
      </c>
      <c r="R524" s="55">
        <v>0</v>
      </c>
      <c r="S524" s="54">
        <v>1</v>
      </c>
      <c r="T524" s="53">
        <v>0</v>
      </c>
      <c r="U524" s="54">
        <v>0</v>
      </c>
      <c r="V524" s="53">
        <f>SUM(R524,P524,N524,L524,J524,H524,F524,D524, T524)</f>
        <v>1</v>
      </c>
      <c r="W524" s="54">
        <f>SUM(S524,Q524,O524,M524,K524,I524,G524,E524,U524)</f>
        <v>1</v>
      </c>
      <c r="X524" s="54">
        <f>SUM(V524:W524)</f>
        <v>2</v>
      </c>
    </row>
    <row r="525" spans="1:24" ht="27" customHeight="1" x14ac:dyDescent="0.25">
      <c r="A525" s="183"/>
      <c r="B525" s="163"/>
      <c r="C525" s="9" t="s">
        <v>124</v>
      </c>
      <c r="D525" s="56">
        <v>23</v>
      </c>
      <c r="E525" s="57">
        <v>7</v>
      </c>
      <c r="F525" s="56">
        <v>0</v>
      </c>
      <c r="G525" s="57">
        <v>0</v>
      </c>
      <c r="H525" s="58">
        <v>2</v>
      </c>
      <c r="I525" s="57">
        <v>1</v>
      </c>
      <c r="J525" s="56">
        <v>0</v>
      </c>
      <c r="K525" s="57">
        <v>0</v>
      </c>
      <c r="L525" s="58">
        <v>5</v>
      </c>
      <c r="M525" s="57">
        <v>4</v>
      </c>
      <c r="N525" s="56">
        <v>1</v>
      </c>
      <c r="O525" s="57">
        <v>1</v>
      </c>
      <c r="P525" s="56">
        <v>1</v>
      </c>
      <c r="Q525" s="57">
        <v>0</v>
      </c>
      <c r="R525" s="58">
        <v>11</v>
      </c>
      <c r="S525" s="57">
        <v>9</v>
      </c>
      <c r="T525" s="56">
        <v>1</v>
      </c>
      <c r="U525" s="57">
        <v>0</v>
      </c>
      <c r="V525" s="56">
        <f>SUM(R525,P525,N525,L525,J525,H525,F525,D525, T525)</f>
        <v>44</v>
      </c>
      <c r="W525" s="57">
        <f>SUM(S525,Q525,O525,M525,K525,I525,G525,E525,U525)</f>
        <v>22</v>
      </c>
      <c r="X525" s="57">
        <f>SUM(V525:W525)</f>
        <v>66</v>
      </c>
    </row>
    <row r="526" spans="1:24" ht="15" customHeight="1" thickBot="1" x14ac:dyDescent="0.35">
      <c r="A526" s="183"/>
      <c r="B526" s="164"/>
      <c r="C526" s="6" t="s">
        <v>125</v>
      </c>
      <c r="D526" s="60">
        <f t="shared" ref="D526:X526" si="132">SUM(D524:D525)</f>
        <v>24</v>
      </c>
      <c r="E526" s="61">
        <f t="shared" si="132"/>
        <v>7</v>
      </c>
      <c r="F526" s="62">
        <f t="shared" si="132"/>
        <v>0</v>
      </c>
      <c r="G526" s="63">
        <f t="shared" si="132"/>
        <v>0</v>
      </c>
      <c r="H526" s="64">
        <f t="shared" si="132"/>
        <v>2</v>
      </c>
      <c r="I526" s="61">
        <f t="shared" si="132"/>
        <v>1</v>
      </c>
      <c r="J526" s="62">
        <f t="shared" si="132"/>
        <v>0</v>
      </c>
      <c r="K526" s="65">
        <f t="shared" si="132"/>
        <v>0</v>
      </c>
      <c r="L526" s="66">
        <f t="shared" si="132"/>
        <v>5</v>
      </c>
      <c r="M526" s="67">
        <f t="shared" si="132"/>
        <v>4</v>
      </c>
      <c r="N526" s="60">
        <f t="shared" si="132"/>
        <v>1</v>
      </c>
      <c r="O526" s="67">
        <f t="shared" si="132"/>
        <v>1</v>
      </c>
      <c r="P526" s="62">
        <f t="shared" si="132"/>
        <v>1</v>
      </c>
      <c r="Q526" s="65">
        <f t="shared" si="132"/>
        <v>0</v>
      </c>
      <c r="R526" s="60">
        <f t="shared" si="132"/>
        <v>11</v>
      </c>
      <c r="S526" s="61">
        <f t="shared" si="132"/>
        <v>10</v>
      </c>
      <c r="T526" s="62">
        <f t="shared" si="132"/>
        <v>1</v>
      </c>
      <c r="U526" s="65">
        <f t="shared" si="132"/>
        <v>0</v>
      </c>
      <c r="V526" s="68">
        <f t="shared" si="132"/>
        <v>45</v>
      </c>
      <c r="W526" s="69">
        <f t="shared" si="132"/>
        <v>23</v>
      </c>
      <c r="X526" s="76">
        <f t="shared" si="132"/>
        <v>68</v>
      </c>
    </row>
    <row r="527" spans="1:24" ht="27" customHeight="1" x14ac:dyDescent="0.25">
      <c r="A527" s="183"/>
      <c r="B527" s="165" t="s">
        <v>7</v>
      </c>
      <c r="C527" s="8" t="s">
        <v>123</v>
      </c>
      <c r="D527" s="53">
        <v>0</v>
      </c>
      <c r="E527" s="54">
        <v>0</v>
      </c>
      <c r="F527" s="53">
        <v>0</v>
      </c>
      <c r="G527" s="54">
        <v>0</v>
      </c>
      <c r="H527" s="55">
        <v>0</v>
      </c>
      <c r="I527" s="54">
        <v>0</v>
      </c>
      <c r="J527" s="53">
        <v>0</v>
      </c>
      <c r="K527" s="54">
        <v>0</v>
      </c>
      <c r="L527" s="55">
        <v>0</v>
      </c>
      <c r="M527" s="54">
        <v>0</v>
      </c>
      <c r="N527" s="53">
        <v>0</v>
      </c>
      <c r="O527" s="54">
        <v>0</v>
      </c>
      <c r="P527" s="53">
        <v>0</v>
      </c>
      <c r="Q527" s="54">
        <v>0</v>
      </c>
      <c r="R527" s="55">
        <v>0</v>
      </c>
      <c r="S527" s="54">
        <v>0</v>
      </c>
      <c r="T527" s="53">
        <v>0</v>
      </c>
      <c r="U527" s="54">
        <v>0</v>
      </c>
      <c r="V527" s="53">
        <f>SUM(R527,P527,N527,L527,J527,H527,F527,D527, T527)</f>
        <v>0</v>
      </c>
      <c r="W527" s="54">
        <f>SUM(S527,Q527,O527,M527,K527,I527,G527,E527,U527)</f>
        <v>0</v>
      </c>
      <c r="X527" s="54">
        <f>SUM(V527:W527)</f>
        <v>0</v>
      </c>
    </row>
    <row r="528" spans="1:24" ht="27" customHeight="1" x14ac:dyDescent="0.25">
      <c r="A528" s="183"/>
      <c r="B528" s="166"/>
      <c r="C528" s="10" t="s">
        <v>124</v>
      </c>
      <c r="D528" s="71">
        <v>2</v>
      </c>
      <c r="E528" s="72">
        <v>2</v>
      </c>
      <c r="F528" s="71">
        <v>0</v>
      </c>
      <c r="G528" s="72">
        <v>0</v>
      </c>
      <c r="H528" s="73">
        <v>0</v>
      </c>
      <c r="I528" s="72">
        <v>0</v>
      </c>
      <c r="J528" s="71">
        <v>0</v>
      </c>
      <c r="K528" s="72">
        <v>0</v>
      </c>
      <c r="L528" s="73">
        <v>0</v>
      </c>
      <c r="M528" s="72">
        <v>0</v>
      </c>
      <c r="N528" s="71">
        <v>0</v>
      </c>
      <c r="O528" s="72">
        <v>0</v>
      </c>
      <c r="P528" s="71">
        <v>0</v>
      </c>
      <c r="Q528" s="72">
        <v>0</v>
      </c>
      <c r="R528" s="73">
        <v>0</v>
      </c>
      <c r="S528" s="72">
        <v>0</v>
      </c>
      <c r="T528" s="71">
        <v>0</v>
      </c>
      <c r="U528" s="72">
        <v>0</v>
      </c>
      <c r="V528" s="56">
        <f>SUM(R528,P528,N528,L528,J528,H528,F528,D528, T528)</f>
        <v>2</v>
      </c>
      <c r="W528" s="57">
        <f>SUM(S528,Q528,O528,M528,K528,I528,G528,E528,U528)</f>
        <v>2</v>
      </c>
      <c r="X528" s="57">
        <f>SUM(V528:W528)</f>
        <v>4</v>
      </c>
    </row>
    <row r="529" spans="1:24" ht="15" customHeight="1" thickBot="1" x14ac:dyDescent="0.35">
      <c r="A529" s="184"/>
      <c r="B529" s="167"/>
      <c r="C529" s="7" t="s">
        <v>11</v>
      </c>
      <c r="D529" s="60">
        <f t="shared" ref="D529:X529" si="133">SUM(D527:D528)</f>
        <v>2</v>
      </c>
      <c r="E529" s="61">
        <f t="shared" si="133"/>
        <v>2</v>
      </c>
      <c r="F529" s="62">
        <f t="shared" si="133"/>
        <v>0</v>
      </c>
      <c r="G529" s="63">
        <f t="shared" si="133"/>
        <v>0</v>
      </c>
      <c r="H529" s="64">
        <f t="shared" si="133"/>
        <v>0</v>
      </c>
      <c r="I529" s="61">
        <f t="shared" si="133"/>
        <v>0</v>
      </c>
      <c r="J529" s="62">
        <f t="shared" si="133"/>
        <v>0</v>
      </c>
      <c r="K529" s="65">
        <f t="shared" si="133"/>
        <v>0</v>
      </c>
      <c r="L529" s="66">
        <f t="shared" si="133"/>
        <v>0</v>
      </c>
      <c r="M529" s="67">
        <f t="shared" si="133"/>
        <v>0</v>
      </c>
      <c r="N529" s="60">
        <f t="shared" si="133"/>
        <v>0</v>
      </c>
      <c r="O529" s="67">
        <f t="shared" si="133"/>
        <v>0</v>
      </c>
      <c r="P529" s="62">
        <f t="shared" si="133"/>
        <v>0</v>
      </c>
      <c r="Q529" s="65">
        <f t="shared" si="133"/>
        <v>0</v>
      </c>
      <c r="R529" s="60">
        <f t="shared" si="133"/>
        <v>0</v>
      </c>
      <c r="S529" s="61">
        <f t="shared" si="133"/>
        <v>0</v>
      </c>
      <c r="T529" s="62">
        <f t="shared" si="133"/>
        <v>0</v>
      </c>
      <c r="U529" s="65">
        <f t="shared" si="133"/>
        <v>0</v>
      </c>
      <c r="V529" s="74">
        <f t="shared" si="133"/>
        <v>2</v>
      </c>
      <c r="W529" s="75">
        <f t="shared" si="133"/>
        <v>2</v>
      </c>
      <c r="X529" s="76">
        <f t="shared" si="133"/>
        <v>4</v>
      </c>
    </row>
    <row r="530" spans="1:24" ht="15" customHeight="1" thickBot="1" x14ac:dyDescent="0.35">
      <c r="A530" s="168" t="s">
        <v>12</v>
      </c>
      <c r="B530" s="169"/>
      <c r="C530" s="169"/>
      <c r="D530" s="77">
        <f t="shared" ref="D530:W530" si="134">SUM(D529,D526)</f>
        <v>26</v>
      </c>
      <c r="E530" s="78">
        <f t="shared" si="134"/>
        <v>9</v>
      </c>
      <c r="F530" s="77">
        <f t="shared" si="134"/>
        <v>0</v>
      </c>
      <c r="G530" s="78">
        <f t="shared" si="134"/>
        <v>0</v>
      </c>
      <c r="H530" s="79">
        <f t="shared" si="134"/>
        <v>2</v>
      </c>
      <c r="I530" s="78">
        <f t="shared" si="134"/>
        <v>1</v>
      </c>
      <c r="J530" s="77">
        <f t="shared" si="134"/>
        <v>0</v>
      </c>
      <c r="K530" s="78">
        <f t="shared" si="134"/>
        <v>0</v>
      </c>
      <c r="L530" s="79">
        <f t="shared" si="134"/>
        <v>5</v>
      </c>
      <c r="M530" s="78">
        <f t="shared" si="134"/>
        <v>4</v>
      </c>
      <c r="N530" s="77">
        <f t="shared" si="134"/>
        <v>1</v>
      </c>
      <c r="O530" s="78">
        <f t="shared" si="134"/>
        <v>1</v>
      </c>
      <c r="P530" s="77">
        <f t="shared" si="134"/>
        <v>1</v>
      </c>
      <c r="Q530" s="78">
        <f t="shared" si="134"/>
        <v>0</v>
      </c>
      <c r="R530" s="79">
        <f t="shared" si="134"/>
        <v>11</v>
      </c>
      <c r="S530" s="78">
        <f t="shared" si="134"/>
        <v>10</v>
      </c>
      <c r="T530" s="77">
        <f t="shared" si="134"/>
        <v>1</v>
      </c>
      <c r="U530" s="78">
        <f t="shared" si="134"/>
        <v>0</v>
      </c>
      <c r="V530" s="77">
        <f t="shared" si="134"/>
        <v>47</v>
      </c>
      <c r="W530" s="78">
        <f t="shared" si="134"/>
        <v>25</v>
      </c>
      <c r="X530" s="78">
        <f>SUM(X529,X526)</f>
        <v>72</v>
      </c>
    </row>
    <row r="531" spans="1:24" ht="13.5" thickBot="1" x14ac:dyDescent="0.3">
      <c r="C531" s="3"/>
    </row>
    <row r="532" spans="1:24" ht="15" customHeight="1" x14ac:dyDescent="0.25">
      <c r="A532" s="170" t="s">
        <v>45</v>
      </c>
      <c r="B532" s="171"/>
      <c r="C532" s="171"/>
      <c r="D532" s="149" t="s">
        <v>1</v>
      </c>
      <c r="E532" s="149"/>
      <c r="F532" s="149" t="s">
        <v>2</v>
      </c>
      <c r="G532" s="149"/>
      <c r="H532" s="149" t="s">
        <v>3</v>
      </c>
      <c r="I532" s="149"/>
      <c r="J532" s="149" t="s">
        <v>104</v>
      </c>
      <c r="K532" s="149"/>
      <c r="L532" s="149" t="s">
        <v>5</v>
      </c>
      <c r="M532" s="149"/>
      <c r="N532" s="149" t="s">
        <v>14</v>
      </c>
      <c r="O532" s="149"/>
      <c r="P532" s="149" t="s">
        <v>4</v>
      </c>
      <c r="Q532" s="149"/>
      <c r="R532" s="149" t="s">
        <v>105</v>
      </c>
      <c r="S532" s="149"/>
      <c r="T532" s="149" t="s">
        <v>0</v>
      </c>
      <c r="U532" s="149"/>
      <c r="V532" s="149" t="s">
        <v>8</v>
      </c>
      <c r="W532" s="149"/>
      <c r="X532" s="151" t="s">
        <v>8</v>
      </c>
    </row>
    <row r="533" spans="1:24" ht="13.5" customHeight="1" thickBot="1" x14ac:dyDescent="0.3">
      <c r="A533" s="154" t="s">
        <v>122</v>
      </c>
      <c r="B533" s="155"/>
      <c r="C533" s="155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2"/>
    </row>
    <row r="534" spans="1:24" ht="16.5" customHeight="1" thickBot="1" x14ac:dyDescent="0.35">
      <c r="A534" s="156" t="s">
        <v>93</v>
      </c>
      <c r="B534" s="157"/>
      <c r="C534" s="158"/>
      <c r="D534" s="45" t="s">
        <v>9</v>
      </c>
      <c r="E534" s="46" t="s">
        <v>10</v>
      </c>
      <c r="F534" s="45" t="s">
        <v>9</v>
      </c>
      <c r="G534" s="46" t="s">
        <v>10</v>
      </c>
      <c r="H534" s="45" t="s">
        <v>9</v>
      </c>
      <c r="I534" s="46" t="s">
        <v>10</v>
      </c>
      <c r="J534" s="45" t="s">
        <v>9</v>
      </c>
      <c r="K534" s="46" t="s">
        <v>10</v>
      </c>
      <c r="L534" s="47" t="s">
        <v>9</v>
      </c>
      <c r="M534" s="46" t="s">
        <v>10</v>
      </c>
      <c r="N534" s="45" t="s">
        <v>9</v>
      </c>
      <c r="O534" s="46" t="s">
        <v>10</v>
      </c>
      <c r="P534" s="45" t="s">
        <v>9</v>
      </c>
      <c r="Q534" s="46" t="s">
        <v>10</v>
      </c>
      <c r="R534" s="45" t="s">
        <v>9</v>
      </c>
      <c r="S534" s="46" t="s">
        <v>10</v>
      </c>
      <c r="T534" s="45" t="s">
        <v>9</v>
      </c>
      <c r="U534" s="48" t="s">
        <v>10</v>
      </c>
      <c r="V534" s="45" t="s">
        <v>9</v>
      </c>
      <c r="W534" s="46" t="s">
        <v>10</v>
      </c>
      <c r="X534" s="153"/>
    </row>
    <row r="535" spans="1:24" ht="27" customHeight="1" x14ac:dyDescent="0.25">
      <c r="A535" s="159" t="s">
        <v>86</v>
      </c>
      <c r="B535" s="162" t="s">
        <v>6</v>
      </c>
      <c r="C535" s="8" t="s">
        <v>123</v>
      </c>
      <c r="D535" s="53">
        <v>0</v>
      </c>
      <c r="E535" s="54">
        <v>0</v>
      </c>
      <c r="F535" s="53">
        <v>0</v>
      </c>
      <c r="G535" s="54">
        <v>0</v>
      </c>
      <c r="H535" s="55">
        <v>0</v>
      </c>
      <c r="I535" s="54">
        <v>0</v>
      </c>
      <c r="J535" s="53">
        <v>0</v>
      </c>
      <c r="K535" s="54">
        <v>0</v>
      </c>
      <c r="L535" s="55">
        <v>0</v>
      </c>
      <c r="M535" s="54">
        <v>0</v>
      </c>
      <c r="N535" s="53">
        <v>0</v>
      </c>
      <c r="O535" s="54">
        <v>0</v>
      </c>
      <c r="P535" s="53">
        <v>0</v>
      </c>
      <c r="Q535" s="54">
        <v>0</v>
      </c>
      <c r="R535" s="55">
        <v>0</v>
      </c>
      <c r="S535" s="54">
        <v>0</v>
      </c>
      <c r="T535" s="53">
        <v>0</v>
      </c>
      <c r="U535" s="54">
        <v>0</v>
      </c>
      <c r="V535" s="53">
        <f>SUM(R535,P535,N535,L535,J535,H535,F535,D535, T535)</f>
        <v>0</v>
      </c>
      <c r="W535" s="54">
        <f>SUM(S535,Q535,O535,M535,K535,I535,G535,E535,U535)</f>
        <v>0</v>
      </c>
      <c r="X535" s="54">
        <f>SUM(V535:W535)</f>
        <v>0</v>
      </c>
    </row>
    <row r="536" spans="1:24" ht="27" customHeight="1" x14ac:dyDescent="0.25">
      <c r="A536" s="160"/>
      <c r="B536" s="163"/>
      <c r="C536" s="9" t="s">
        <v>124</v>
      </c>
      <c r="D536" s="56">
        <v>1</v>
      </c>
      <c r="E536" s="57">
        <v>1</v>
      </c>
      <c r="F536" s="56">
        <v>0</v>
      </c>
      <c r="G536" s="57">
        <v>0</v>
      </c>
      <c r="H536" s="58">
        <v>0</v>
      </c>
      <c r="I536" s="57">
        <v>0</v>
      </c>
      <c r="J536" s="56">
        <v>0</v>
      </c>
      <c r="K536" s="57">
        <v>0</v>
      </c>
      <c r="L536" s="58">
        <v>0</v>
      </c>
      <c r="M536" s="57">
        <v>0</v>
      </c>
      <c r="N536" s="56">
        <v>0</v>
      </c>
      <c r="O536" s="57">
        <v>0</v>
      </c>
      <c r="P536" s="56">
        <v>0</v>
      </c>
      <c r="Q536" s="57">
        <v>0</v>
      </c>
      <c r="R536" s="58">
        <v>0</v>
      </c>
      <c r="S536" s="57">
        <v>0</v>
      </c>
      <c r="T536" s="56">
        <v>0</v>
      </c>
      <c r="U536" s="57">
        <v>0</v>
      </c>
      <c r="V536" s="59">
        <f>SUM(R536,P536,N536,L536,J536,H536,F536,D536, T536)</f>
        <v>1</v>
      </c>
      <c r="W536" s="57">
        <f>SUM(S536,Q536,O536,M536,K536,I536,G536,E536,U536)</f>
        <v>1</v>
      </c>
      <c r="X536" s="57">
        <f>SUM(V536:W536)</f>
        <v>2</v>
      </c>
    </row>
    <row r="537" spans="1:24" ht="15" customHeight="1" thickBot="1" x14ac:dyDescent="0.35">
      <c r="A537" s="160"/>
      <c r="B537" s="164"/>
      <c r="C537" s="6" t="s">
        <v>125</v>
      </c>
      <c r="D537" s="60">
        <f t="shared" ref="D537:X537" si="135">SUM(D535:D536)</f>
        <v>1</v>
      </c>
      <c r="E537" s="61">
        <f t="shared" si="135"/>
        <v>1</v>
      </c>
      <c r="F537" s="62">
        <f t="shared" si="135"/>
        <v>0</v>
      </c>
      <c r="G537" s="63">
        <f t="shared" si="135"/>
        <v>0</v>
      </c>
      <c r="H537" s="64">
        <f t="shared" si="135"/>
        <v>0</v>
      </c>
      <c r="I537" s="61">
        <f t="shared" si="135"/>
        <v>0</v>
      </c>
      <c r="J537" s="62">
        <f t="shared" si="135"/>
        <v>0</v>
      </c>
      <c r="K537" s="65">
        <f t="shared" si="135"/>
        <v>0</v>
      </c>
      <c r="L537" s="66">
        <f t="shared" si="135"/>
        <v>0</v>
      </c>
      <c r="M537" s="67">
        <f t="shared" si="135"/>
        <v>0</v>
      </c>
      <c r="N537" s="60">
        <f t="shared" si="135"/>
        <v>0</v>
      </c>
      <c r="O537" s="67">
        <f t="shared" si="135"/>
        <v>0</v>
      </c>
      <c r="P537" s="62">
        <f t="shared" si="135"/>
        <v>0</v>
      </c>
      <c r="Q537" s="65">
        <f t="shared" si="135"/>
        <v>0</v>
      </c>
      <c r="R537" s="60">
        <f t="shared" si="135"/>
        <v>0</v>
      </c>
      <c r="S537" s="61">
        <f t="shared" si="135"/>
        <v>0</v>
      </c>
      <c r="T537" s="62">
        <f t="shared" si="135"/>
        <v>0</v>
      </c>
      <c r="U537" s="65">
        <f t="shared" si="135"/>
        <v>0</v>
      </c>
      <c r="V537" s="68">
        <f t="shared" si="135"/>
        <v>1</v>
      </c>
      <c r="W537" s="69">
        <f t="shared" si="135"/>
        <v>1</v>
      </c>
      <c r="X537" s="70">
        <f t="shared" si="135"/>
        <v>2</v>
      </c>
    </row>
    <row r="538" spans="1:24" ht="27" customHeight="1" x14ac:dyDescent="0.25">
      <c r="A538" s="160"/>
      <c r="B538" s="165" t="s">
        <v>7</v>
      </c>
      <c r="C538" s="8" t="s">
        <v>123</v>
      </c>
      <c r="D538" s="53">
        <v>0</v>
      </c>
      <c r="E538" s="54">
        <v>0</v>
      </c>
      <c r="F538" s="53">
        <v>0</v>
      </c>
      <c r="G538" s="54">
        <v>0</v>
      </c>
      <c r="H538" s="55">
        <v>0</v>
      </c>
      <c r="I538" s="54">
        <v>0</v>
      </c>
      <c r="J538" s="53">
        <v>0</v>
      </c>
      <c r="K538" s="54">
        <v>0</v>
      </c>
      <c r="L538" s="55">
        <v>0</v>
      </c>
      <c r="M538" s="54">
        <v>0</v>
      </c>
      <c r="N538" s="53">
        <v>0</v>
      </c>
      <c r="O538" s="54">
        <v>0</v>
      </c>
      <c r="P538" s="53">
        <v>0</v>
      </c>
      <c r="Q538" s="54">
        <v>0</v>
      </c>
      <c r="R538" s="55">
        <v>0</v>
      </c>
      <c r="S538" s="54">
        <v>0</v>
      </c>
      <c r="T538" s="53">
        <v>0</v>
      </c>
      <c r="U538" s="54">
        <v>0</v>
      </c>
      <c r="V538" s="53">
        <f>SUM(R538,P538,N538,L538,J538,H538,F538,D538, T538)</f>
        <v>0</v>
      </c>
      <c r="W538" s="54">
        <f>SUM(S538,Q538,O538,M538,K538,I538,G538,E538,U538)</f>
        <v>0</v>
      </c>
      <c r="X538" s="54">
        <f>SUM(V538:W538)</f>
        <v>0</v>
      </c>
    </row>
    <row r="539" spans="1:24" ht="27" customHeight="1" x14ac:dyDescent="0.25">
      <c r="A539" s="160"/>
      <c r="B539" s="166"/>
      <c r="C539" s="10" t="s">
        <v>124</v>
      </c>
      <c r="D539" s="71">
        <v>0</v>
      </c>
      <c r="E539" s="72">
        <v>0</v>
      </c>
      <c r="F539" s="71">
        <v>0</v>
      </c>
      <c r="G539" s="72">
        <v>0</v>
      </c>
      <c r="H539" s="73">
        <v>0</v>
      </c>
      <c r="I539" s="72">
        <v>0</v>
      </c>
      <c r="J539" s="71">
        <v>0</v>
      </c>
      <c r="K539" s="72">
        <v>0</v>
      </c>
      <c r="L539" s="73">
        <v>0</v>
      </c>
      <c r="M539" s="72">
        <v>0</v>
      </c>
      <c r="N539" s="71">
        <v>0</v>
      </c>
      <c r="O539" s="72">
        <v>0</v>
      </c>
      <c r="P539" s="71">
        <v>0</v>
      </c>
      <c r="Q539" s="72">
        <v>0</v>
      </c>
      <c r="R539" s="73">
        <v>0</v>
      </c>
      <c r="S539" s="72">
        <v>0</v>
      </c>
      <c r="T539" s="71">
        <v>0</v>
      </c>
      <c r="U539" s="72">
        <v>0</v>
      </c>
      <c r="V539" s="56">
        <f>SUM(R539,P539,N539,L539,J539,H539,F539,D539, T539)</f>
        <v>0</v>
      </c>
      <c r="W539" s="57">
        <f>SUM(S539,Q539,O539,M539,K539,I539,G539,E539,U539)</f>
        <v>0</v>
      </c>
      <c r="X539" s="57">
        <f>SUM(V539:W539)</f>
        <v>0</v>
      </c>
    </row>
    <row r="540" spans="1:24" ht="13.5" thickBot="1" x14ac:dyDescent="0.35">
      <c r="A540" s="161"/>
      <c r="B540" s="167"/>
      <c r="C540" s="7" t="s">
        <v>11</v>
      </c>
      <c r="D540" s="60">
        <f t="shared" ref="D540:X540" si="136">SUM(D538:D539)</f>
        <v>0</v>
      </c>
      <c r="E540" s="61">
        <f t="shared" si="136"/>
        <v>0</v>
      </c>
      <c r="F540" s="62">
        <f t="shared" si="136"/>
        <v>0</v>
      </c>
      <c r="G540" s="63">
        <f t="shared" si="136"/>
        <v>0</v>
      </c>
      <c r="H540" s="64">
        <f t="shared" si="136"/>
        <v>0</v>
      </c>
      <c r="I540" s="61">
        <f t="shared" si="136"/>
        <v>0</v>
      </c>
      <c r="J540" s="62">
        <f t="shared" si="136"/>
        <v>0</v>
      </c>
      <c r="K540" s="65">
        <f t="shared" si="136"/>
        <v>0</v>
      </c>
      <c r="L540" s="66">
        <f t="shared" si="136"/>
        <v>0</v>
      </c>
      <c r="M540" s="67">
        <f t="shared" si="136"/>
        <v>0</v>
      </c>
      <c r="N540" s="60">
        <f t="shared" si="136"/>
        <v>0</v>
      </c>
      <c r="O540" s="67">
        <f t="shared" si="136"/>
        <v>0</v>
      </c>
      <c r="P540" s="62">
        <f t="shared" si="136"/>
        <v>0</v>
      </c>
      <c r="Q540" s="65">
        <f t="shared" si="136"/>
        <v>0</v>
      </c>
      <c r="R540" s="60">
        <f t="shared" si="136"/>
        <v>0</v>
      </c>
      <c r="S540" s="61">
        <f t="shared" si="136"/>
        <v>0</v>
      </c>
      <c r="T540" s="62">
        <f t="shared" si="136"/>
        <v>0</v>
      </c>
      <c r="U540" s="65">
        <f t="shared" si="136"/>
        <v>0</v>
      </c>
      <c r="V540" s="74">
        <f t="shared" si="136"/>
        <v>0</v>
      </c>
      <c r="W540" s="75">
        <f t="shared" si="136"/>
        <v>0</v>
      </c>
      <c r="X540" s="76">
        <f t="shared" si="136"/>
        <v>0</v>
      </c>
    </row>
    <row r="541" spans="1:24" ht="15" customHeight="1" thickBot="1" x14ac:dyDescent="0.35">
      <c r="A541" s="168" t="s">
        <v>12</v>
      </c>
      <c r="B541" s="169"/>
      <c r="C541" s="169"/>
      <c r="D541" s="77">
        <f t="shared" ref="D541:W541" si="137">SUM(D540,D537)</f>
        <v>1</v>
      </c>
      <c r="E541" s="78">
        <f t="shared" si="137"/>
        <v>1</v>
      </c>
      <c r="F541" s="77">
        <f t="shared" si="137"/>
        <v>0</v>
      </c>
      <c r="G541" s="78">
        <f t="shared" si="137"/>
        <v>0</v>
      </c>
      <c r="H541" s="79">
        <f t="shared" si="137"/>
        <v>0</v>
      </c>
      <c r="I541" s="78">
        <f t="shared" si="137"/>
        <v>0</v>
      </c>
      <c r="J541" s="77">
        <f t="shared" si="137"/>
        <v>0</v>
      </c>
      <c r="K541" s="78">
        <f t="shared" si="137"/>
        <v>0</v>
      </c>
      <c r="L541" s="79">
        <f t="shared" si="137"/>
        <v>0</v>
      </c>
      <c r="M541" s="78">
        <f t="shared" si="137"/>
        <v>0</v>
      </c>
      <c r="N541" s="77">
        <f t="shared" si="137"/>
        <v>0</v>
      </c>
      <c r="O541" s="78">
        <f t="shared" si="137"/>
        <v>0</v>
      </c>
      <c r="P541" s="77">
        <f t="shared" si="137"/>
        <v>0</v>
      </c>
      <c r="Q541" s="78">
        <f t="shared" si="137"/>
        <v>0</v>
      </c>
      <c r="R541" s="79">
        <f t="shared" si="137"/>
        <v>0</v>
      </c>
      <c r="S541" s="78">
        <f t="shared" si="137"/>
        <v>0</v>
      </c>
      <c r="T541" s="77">
        <f t="shared" si="137"/>
        <v>0</v>
      </c>
      <c r="U541" s="78">
        <f t="shared" si="137"/>
        <v>0</v>
      </c>
      <c r="V541" s="77">
        <f t="shared" si="137"/>
        <v>1</v>
      </c>
      <c r="W541" s="78">
        <f t="shared" si="137"/>
        <v>1</v>
      </c>
      <c r="X541" s="78">
        <f>SUM(X540,X537)</f>
        <v>2</v>
      </c>
    </row>
    <row r="542" spans="1:24" ht="13.5" thickBot="1" x14ac:dyDescent="0.3">
      <c r="C542" s="3"/>
    </row>
    <row r="543" spans="1:24" ht="15" customHeight="1" x14ac:dyDescent="0.25">
      <c r="A543" s="170" t="s">
        <v>48</v>
      </c>
      <c r="B543" s="171"/>
      <c r="C543" s="171"/>
      <c r="D543" s="149" t="s">
        <v>1</v>
      </c>
      <c r="E543" s="149"/>
      <c r="F543" s="149" t="s">
        <v>2</v>
      </c>
      <c r="G543" s="149"/>
      <c r="H543" s="149" t="s">
        <v>3</v>
      </c>
      <c r="I543" s="149"/>
      <c r="J543" s="149" t="s">
        <v>104</v>
      </c>
      <c r="K543" s="149"/>
      <c r="L543" s="149" t="s">
        <v>5</v>
      </c>
      <c r="M543" s="149"/>
      <c r="N543" s="149" t="s">
        <v>14</v>
      </c>
      <c r="O543" s="149"/>
      <c r="P543" s="149" t="s">
        <v>4</v>
      </c>
      <c r="Q543" s="149"/>
      <c r="R543" s="149" t="s">
        <v>105</v>
      </c>
      <c r="S543" s="149"/>
      <c r="T543" s="149" t="s">
        <v>0</v>
      </c>
      <c r="U543" s="149"/>
      <c r="V543" s="149" t="s">
        <v>8</v>
      </c>
      <c r="W543" s="149"/>
      <c r="X543" s="151" t="s">
        <v>8</v>
      </c>
    </row>
    <row r="544" spans="1:24" ht="13.5" customHeight="1" thickBot="1" x14ac:dyDescent="0.3">
      <c r="A544" s="154" t="s">
        <v>122</v>
      </c>
      <c r="B544" s="155"/>
      <c r="C544" s="155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2"/>
    </row>
    <row r="545" spans="1:24" ht="16.5" customHeight="1" thickBot="1" x14ac:dyDescent="0.35">
      <c r="A545" s="156" t="s">
        <v>87</v>
      </c>
      <c r="B545" s="157"/>
      <c r="C545" s="158"/>
      <c r="D545" s="45" t="s">
        <v>9</v>
      </c>
      <c r="E545" s="46" t="s">
        <v>10</v>
      </c>
      <c r="F545" s="45" t="s">
        <v>9</v>
      </c>
      <c r="G545" s="46" t="s">
        <v>10</v>
      </c>
      <c r="H545" s="45" t="s">
        <v>9</v>
      </c>
      <c r="I545" s="46" t="s">
        <v>10</v>
      </c>
      <c r="J545" s="45" t="s">
        <v>9</v>
      </c>
      <c r="K545" s="46" t="s">
        <v>10</v>
      </c>
      <c r="L545" s="47" t="s">
        <v>9</v>
      </c>
      <c r="M545" s="46" t="s">
        <v>10</v>
      </c>
      <c r="N545" s="45" t="s">
        <v>9</v>
      </c>
      <c r="O545" s="46" t="s">
        <v>10</v>
      </c>
      <c r="P545" s="45" t="s">
        <v>9</v>
      </c>
      <c r="Q545" s="46" t="s">
        <v>10</v>
      </c>
      <c r="R545" s="45" t="s">
        <v>9</v>
      </c>
      <c r="S545" s="46" t="s">
        <v>10</v>
      </c>
      <c r="T545" s="45" t="s">
        <v>9</v>
      </c>
      <c r="U545" s="48" t="s">
        <v>10</v>
      </c>
      <c r="V545" s="45" t="s">
        <v>9</v>
      </c>
      <c r="W545" s="46" t="s">
        <v>10</v>
      </c>
      <c r="X545" s="153"/>
    </row>
    <row r="546" spans="1:24" ht="27" customHeight="1" x14ac:dyDescent="0.25">
      <c r="A546" s="159" t="s">
        <v>86</v>
      </c>
      <c r="B546" s="162" t="s">
        <v>6</v>
      </c>
      <c r="C546" s="8" t="s">
        <v>123</v>
      </c>
      <c r="D546" s="53">
        <v>0</v>
      </c>
      <c r="E546" s="54">
        <v>4</v>
      </c>
      <c r="F546" s="53">
        <v>0</v>
      </c>
      <c r="G546" s="54">
        <v>0</v>
      </c>
      <c r="H546" s="55">
        <v>0</v>
      </c>
      <c r="I546" s="54">
        <v>0</v>
      </c>
      <c r="J546" s="53">
        <v>0</v>
      </c>
      <c r="K546" s="54">
        <v>0</v>
      </c>
      <c r="L546" s="55">
        <v>0</v>
      </c>
      <c r="M546" s="54">
        <v>1</v>
      </c>
      <c r="N546" s="53">
        <v>0</v>
      </c>
      <c r="O546" s="54">
        <v>0</v>
      </c>
      <c r="P546" s="53">
        <v>0</v>
      </c>
      <c r="Q546" s="54">
        <v>0</v>
      </c>
      <c r="R546" s="55">
        <v>0</v>
      </c>
      <c r="S546" s="54">
        <v>0</v>
      </c>
      <c r="T546" s="53">
        <v>0</v>
      </c>
      <c r="U546" s="54">
        <v>0</v>
      </c>
      <c r="V546" s="53">
        <f>SUM(R546,P546,N546,L546,J546,H546,F546,D546, T546)</f>
        <v>0</v>
      </c>
      <c r="W546" s="54">
        <f>SUM(S546,Q546,O546,M546,K546,I546,G546,E546,U546)</f>
        <v>5</v>
      </c>
      <c r="X546" s="54">
        <f>SUM(V546:W546)</f>
        <v>5</v>
      </c>
    </row>
    <row r="547" spans="1:24" ht="27" customHeight="1" x14ac:dyDescent="0.25">
      <c r="A547" s="160"/>
      <c r="B547" s="163"/>
      <c r="C547" s="9" t="s">
        <v>124</v>
      </c>
      <c r="D547" s="56">
        <v>10</v>
      </c>
      <c r="E547" s="57">
        <v>27</v>
      </c>
      <c r="F547" s="56">
        <v>0</v>
      </c>
      <c r="G547" s="57">
        <v>0</v>
      </c>
      <c r="H547" s="58">
        <v>0</v>
      </c>
      <c r="I547" s="57">
        <v>2</v>
      </c>
      <c r="J547" s="56">
        <v>0</v>
      </c>
      <c r="K547" s="57">
        <v>0</v>
      </c>
      <c r="L547" s="58">
        <v>0</v>
      </c>
      <c r="M547" s="57">
        <v>2</v>
      </c>
      <c r="N547" s="56">
        <v>0</v>
      </c>
      <c r="O547" s="57">
        <v>1</v>
      </c>
      <c r="P547" s="56">
        <v>0</v>
      </c>
      <c r="Q547" s="57">
        <v>0</v>
      </c>
      <c r="R547" s="58">
        <v>2</v>
      </c>
      <c r="S547" s="57">
        <v>5</v>
      </c>
      <c r="T547" s="56">
        <v>0</v>
      </c>
      <c r="U547" s="57">
        <v>1</v>
      </c>
      <c r="V547" s="59">
        <f>SUM(R547,P547,N547,L547,J547,H547,F547,D547, T547)</f>
        <v>12</v>
      </c>
      <c r="W547" s="57">
        <f>SUM(S547,Q547,O547,M547,K547,I547,G547,E547,U547)</f>
        <v>38</v>
      </c>
      <c r="X547" s="57">
        <f>SUM(V547:W547)</f>
        <v>50</v>
      </c>
    </row>
    <row r="548" spans="1:24" ht="15" customHeight="1" thickBot="1" x14ac:dyDescent="0.35">
      <c r="A548" s="160"/>
      <c r="B548" s="164"/>
      <c r="C548" s="6" t="s">
        <v>125</v>
      </c>
      <c r="D548" s="60">
        <f t="shared" ref="D548:X548" si="138">SUM(D546:D547)</f>
        <v>10</v>
      </c>
      <c r="E548" s="61">
        <f t="shared" si="138"/>
        <v>31</v>
      </c>
      <c r="F548" s="62">
        <f t="shared" si="138"/>
        <v>0</v>
      </c>
      <c r="G548" s="63">
        <f t="shared" si="138"/>
        <v>0</v>
      </c>
      <c r="H548" s="64">
        <f t="shared" si="138"/>
        <v>0</v>
      </c>
      <c r="I548" s="61">
        <f t="shared" si="138"/>
        <v>2</v>
      </c>
      <c r="J548" s="62">
        <f t="shared" si="138"/>
        <v>0</v>
      </c>
      <c r="K548" s="65">
        <f t="shared" si="138"/>
        <v>0</v>
      </c>
      <c r="L548" s="66">
        <f t="shared" si="138"/>
        <v>0</v>
      </c>
      <c r="M548" s="67">
        <f t="shared" si="138"/>
        <v>3</v>
      </c>
      <c r="N548" s="60">
        <f t="shared" si="138"/>
        <v>0</v>
      </c>
      <c r="O548" s="67">
        <f t="shared" si="138"/>
        <v>1</v>
      </c>
      <c r="P548" s="62">
        <f t="shared" si="138"/>
        <v>0</v>
      </c>
      <c r="Q548" s="65">
        <f t="shared" si="138"/>
        <v>0</v>
      </c>
      <c r="R548" s="60">
        <f t="shared" si="138"/>
        <v>2</v>
      </c>
      <c r="S548" s="61">
        <f t="shared" si="138"/>
        <v>5</v>
      </c>
      <c r="T548" s="62">
        <f t="shared" si="138"/>
        <v>0</v>
      </c>
      <c r="U548" s="65">
        <f t="shared" si="138"/>
        <v>1</v>
      </c>
      <c r="V548" s="68">
        <f t="shared" si="138"/>
        <v>12</v>
      </c>
      <c r="W548" s="69">
        <f t="shared" si="138"/>
        <v>43</v>
      </c>
      <c r="X548" s="70">
        <f t="shared" si="138"/>
        <v>55</v>
      </c>
    </row>
    <row r="549" spans="1:24" ht="27" customHeight="1" x14ac:dyDescent="0.25">
      <c r="A549" s="160"/>
      <c r="B549" s="165" t="s">
        <v>7</v>
      </c>
      <c r="C549" s="8" t="s">
        <v>123</v>
      </c>
      <c r="D549" s="53">
        <v>0</v>
      </c>
      <c r="E549" s="54">
        <v>1</v>
      </c>
      <c r="F549" s="53">
        <v>0</v>
      </c>
      <c r="G549" s="54">
        <v>0</v>
      </c>
      <c r="H549" s="55">
        <v>0</v>
      </c>
      <c r="I549" s="54">
        <v>0</v>
      </c>
      <c r="J549" s="53">
        <v>0</v>
      </c>
      <c r="K549" s="54">
        <v>0</v>
      </c>
      <c r="L549" s="55">
        <v>0</v>
      </c>
      <c r="M549" s="54">
        <v>0</v>
      </c>
      <c r="N549" s="53">
        <v>0</v>
      </c>
      <c r="O549" s="54">
        <v>0</v>
      </c>
      <c r="P549" s="53">
        <v>0</v>
      </c>
      <c r="Q549" s="54">
        <v>0</v>
      </c>
      <c r="R549" s="55">
        <v>0</v>
      </c>
      <c r="S549" s="54">
        <v>0</v>
      </c>
      <c r="T549" s="53">
        <v>0</v>
      </c>
      <c r="U549" s="54">
        <v>0</v>
      </c>
      <c r="V549" s="53">
        <f>SUM(R549,P549,N549,L549,J549,H549,F549,D549, T549)</f>
        <v>0</v>
      </c>
      <c r="W549" s="54">
        <f>SUM(S549,Q549,O549,M549,K549,I549,G549,E549,U549)</f>
        <v>1</v>
      </c>
      <c r="X549" s="54">
        <f>SUM(V549:W549)</f>
        <v>1</v>
      </c>
    </row>
    <row r="550" spans="1:24" ht="27" customHeight="1" x14ac:dyDescent="0.25">
      <c r="A550" s="160"/>
      <c r="B550" s="166"/>
      <c r="C550" s="10" t="s">
        <v>124</v>
      </c>
      <c r="D550" s="71">
        <v>1</v>
      </c>
      <c r="E550" s="72">
        <v>4</v>
      </c>
      <c r="F550" s="71">
        <v>0</v>
      </c>
      <c r="G550" s="72">
        <v>0</v>
      </c>
      <c r="H550" s="73">
        <v>0</v>
      </c>
      <c r="I550" s="72">
        <v>0</v>
      </c>
      <c r="J550" s="71">
        <v>0</v>
      </c>
      <c r="K550" s="72">
        <v>0</v>
      </c>
      <c r="L550" s="73">
        <v>0</v>
      </c>
      <c r="M550" s="72">
        <v>0</v>
      </c>
      <c r="N550" s="71">
        <v>0</v>
      </c>
      <c r="O550" s="72">
        <v>0</v>
      </c>
      <c r="P550" s="71">
        <v>0</v>
      </c>
      <c r="Q550" s="72">
        <v>0</v>
      </c>
      <c r="R550" s="73">
        <v>0</v>
      </c>
      <c r="S550" s="72">
        <v>0</v>
      </c>
      <c r="T550" s="71">
        <v>0</v>
      </c>
      <c r="U550" s="72">
        <v>0</v>
      </c>
      <c r="V550" s="56">
        <f>SUM(R550,P550,N550,L550,J550,H550,F550,D550, T550)</f>
        <v>1</v>
      </c>
      <c r="W550" s="57">
        <f>SUM(S550,Q550,O550,M550,K550,I550,G550,E550,U550)</f>
        <v>4</v>
      </c>
      <c r="X550" s="57">
        <f>SUM(V550:W550)</f>
        <v>5</v>
      </c>
    </row>
    <row r="551" spans="1:24" ht="13.5" thickBot="1" x14ac:dyDescent="0.35">
      <c r="A551" s="161"/>
      <c r="B551" s="167"/>
      <c r="C551" s="7" t="s">
        <v>11</v>
      </c>
      <c r="D551" s="60">
        <f t="shared" ref="D551:X551" si="139">SUM(D549:D550)</f>
        <v>1</v>
      </c>
      <c r="E551" s="61">
        <f t="shared" si="139"/>
        <v>5</v>
      </c>
      <c r="F551" s="62">
        <f t="shared" si="139"/>
        <v>0</v>
      </c>
      <c r="G551" s="63">
        <f t="shared" si="139"/>
        <v>0</v>
      </c>
      <c r="H551" s="64">
        <f t="shared" si="139"/>
        <v>0</v>
      </c>
      <c r="I551" s="61">
        <f t="shared" si="139"/>
        <v>0</v>
      </c>
      <c r="J551" s="62">
        <f t="shared" si="139"/>
        <v>0</v>
      </c>
      <c r="K551" s="65">
        <f t="shared" si="139"/>
        <v>0</v>
      </c>
      <c r="L551" s="66">
        <f t="shared" si="139"/>
        <v>0</v>
      </c>
      <c r="M551" s="67">
        <f t="shared" si="139"/>
        <v>0</v>
      </c>
      <c r="N551" s="60">
        <f t="shared" si="139"/>
        <v>0</v>
      </c>
      <c r="O551" s="67">
        <f t="shared" si="139"/>
        <v>0</v>
      </c>
      <c r="P551" s="62">
        <f t="shared" si="139"/>
        <v>0</v>
      </c>
      <c r="Q551" s="65">
        <f t="shared" si="139"/>
        <v>0</v>
      </c>
      <c r="R551" s="60">
        <f t="shared" si="139"/>
        <v>0</v>
      </c>
      <c r="S551" s="61">
        <f t="shared" si="139"/>
        <v>0</v>
      </c>
      <c r="T551" s="62">
        <f t="shared" si="139"/>
        <v>0</v>
      </c>
      <c r="U551" s="65">
        <f t="shared" si="139"/>
        <v>0</v>
      </c>
      <c r="V551" s="74">
        <f t="shared" si="139"/>
        <v>1</v>
      </c>
      <c r="W551" s="75">
        <f t="shared" si="139"/>
        <v>5</v>
      </c>
      <c r="X551" s="76">
        <f t="shared" si="139"/>
        <v>6</v>
      </c>
    </row>
    <row r="552" spans="1:24" ht="15" customHeight="1" thickBot="1" x14ac:dyDescent="0.35">
      <c r="A552" s="168" t="s">
        <v>12</v>
      </c>
      <c r="B552" s="169"/>
      <c r="C552" s="169"/>
      <c r="D552" s="77">
        <f t="shared" ref="D552:W552" si="140">SUM(D551,D548)</f>
        <v>11</v>
      </c>
      <c r="E552" s="78">
        <f t="shared" si="140"/>
        <v>36</v>
      </c>
      <c r="F552" s="77">
        <f t="shared" si="140"/>
        <v>0</v>
      </c>
      <c r="G552" s="78">
        <f t="shared" si="140"/>
        <v>0</v>
      </c>
      <c r="H552" s="79">
        <f t="shared" si="140"/>
        <v>0</v>
      </c>
      <c r="I552" s="78">
        <f t="shared" si="140"/>
        <v>2</v>
      </c>
      <c r="J552" s="77">
        <f t="shared" si="140"/>
        <v>0</v>
      </c>
      <c r="K552" s="78">
        <f t="shared" si="140"/>
        <v>0</v>
      </c>
      <c r="L552" s="79">
        <f t="shared" si="140"/>
        <v>0</v>
      </c>
      <c r="M552" s="78">
        <f t="shared" si="140"/>
        <v>3</v>
      </c>
      <c r="N552" s="77">
        <f t="shared" si="140"/>
        <v>0</v>
      </c>
      <c r="O552" s="78">
        <f t="shared" si="140"/>
        <v>1</v>
      </c>
      <c r="P552" s="77">
        <f t="shared" si="140"/>
        <v>0</v>
      </c>
      <c r="Q552" s="78">
        <f t="shared" si="140"/>
        <v>0</v>
      </c>
      <c r="R552" s="79">
        <f t="shared" si="140"/>
        <v>2</v>
      </c>
      <c r="S552" s="78">
        <f t="shared" si="140"/>
        <v>5</v>
      </c>
      <c r="T552" s="77">
        <f t="shared" si="140"/>
        <v>0</v>
      </c>
      <c r="U552" s="78">
        <f t="shared" si="140"/>
        <v>1</v>
      </c>
      <c r="V552" s="77">
        <f t="shared" si="140"/>
        <v>13</v>
      </c>
      <c r="W552" s="78">
        <f t="shared" si="140"/>
        <v>48</v>
      </c>
      <c r="X552" s="78">
        <f>SUM(X551,X548)</f>
        <v>61</v>
      </c>
    </row>
    <row r="553" spans="1:24" x14ac:dyDescent="0.25">
      <c r="C553" s="3"/>
    </row>
    <row r="554" spans="1:24" ht="13.5" thickBot="1" x14ac:dyDescent="0.3">
      <c r="C554" s="3"/>
    </row>
    <row r="555" spans="1:24" ht="15" customHeight="1" x14ac:dyDescent="0.25">
      <c r="A555" s="170" t="s">
        <v>49</v>
      </c>
      <c r="B555" s="171"/>
      <c r="C555" s="171"/>
      <c r="D555" s="149" t="s">
        <v>1</v>
      </c>
      <c r="E555" s="149"/>
      <c r="F555" s="149" t="s">
        <v>2</v>
      </c>
      <c r="G555" s="149"/>
      <c r="H555" s="149" t="s">
        <v>3</v>
      </c>
      <c r="I555" s="149"/>
      <c r="J555" s="149" t="s">
        <v>104</v>
      </c>
      <c r="K555" s="149"/>
      <c r="L555" s="149" t="s">
        <v>5</v>
      </c>
      <c r="M555" s="149"/>
      <c r="N555" s="149" t="s">
        <v>14</v>
      </c>
      <c r="O555" s="149"/>
      <c r="P555" s="149" t="s">
        <v>4</v>
      </c>
      <c r="Q555" s="149"/>
      <c r="R555" s="149" t="s">
        <v>105</v>
      </c>
      <c r="S555" s="149"/>
      <c r="T555" s="149" t="s">
        <v>0</v>
      </c>
      <c r="U555" s="149"/>
      <c r="V555" s="149" t="s">
        <v>12</v>
      </c>
      <c r="W555" s="149"/>
      <c r="X555" s="151" t="s">
        <v>8</v>
      </c>
    </row>
    <row r="556" spans="1:24" ht="13.5" customHeight="1" thickBot="1" x14ac:dyDescent="0.3">
      <c r="A556" s="154" t="s">
        <v>122</v>
      </c>
      <c r="B556" s="155"/>
      <c r="C556" s="155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2"/>
    </row>
    <row r="557" spans="1:24" ht="16.5" customHeight="1" thickBot="1" x14ac:dyDescent="0.35">
      <c r="A557" s="156" t="s">
        <v>85</v>
      </c>
      <c r="B557" s="157"/>
      <c r="C557" s="158"/>
      <c r="D557" s="45" t="s">
        <v>9</v>
      </c>
      <c r="E557" s="46" t="s">
        <v>10</v>
      </c>
      <c r="F557" s="45" t="s">
        <v>9</v>
      </c>
      <c r="G557" s="46" t="s">
        <v>10</v>
      </c>
      <c r="H557" s="45" t="s">
        <v>9</v>
      </c>
      <c r="I557" s="46" t="s">
        <v>10</v>
      </c>
      <c r="J557" s="45" t="s">
        <v>9</v>
      </c>
      <c r="K557" s="46" t="s">
        <v>10</v>
      </c>
      <c r="L557" s="47" t="s">
        <v>9</v>
      </c>
      <c r="M557" s="46" t="s">
        <v>10</v>
      </c>
      <c r="N557" s="45" t="s">
        <v>9</v>
      </c>
      <c r="O557" s="46" t="s">
        <v>10</v>
      </c>
      <c r="P557" s="45" t="s">
        <v>9</v>
      </c>
      <c r="Q557" s="46" t="s">
        <v>10</v>
      </c>
      <c r="R557" s="45" t="s">
        <v>9</v>
      </c>
      <c r="S557" s="46" t="s">
        <v>10</v>
      </c>
      <c r="T557" s="45" t="s">
        <v>9</v>
      </c>
      <c r="U557" s="48" t="s">
        <v>10</v>
      </c>
      <c r="V557" s="45" t="s">
        <v>9</v>
      </c>
      <c r="W557" s="46" t="s">
        <v>10</v>
      </c>
      <c r="X557" s="153"/>
    </row>
    <row r="558" spans="1:24" ht="27" customHeight="1" x14ac:dyDescent="0.25">
      <c r="A558" s="182" t="s">
        <v>84</v>
      </c>
      <c r="B558" s="162" t="s">
        <v>6</v>
      </c>
      <c r="C558" s="8" t="s">
        <v>123</v>
      </c>
      <c r="D558" s="53">
        <v>0</v>
      </c>
      <c r="E558" s="54">
        <v>1</v>
      </c>
      <c r="F558" s="53">
        <v>0</v>
      </c>
      <c r="G558" s="54">
        <v>0</v>
      </c>
      <c r="H558" s="55">
        <v>0</v>
      </c>
      <c r="I558" s="54">
        <v>0</v>
      </c>
      <c r="J558" s="53">
        <v>0</v>
      </c>
      <c r="K558" s="54">
        <v>0</v>
      </c>
      <c r="L558" s="55">
        <v>0</v>
      </c>
      <c r="M558" s="54">
        <v>0</v>
      </c>
      <c r="N558" s="53">
        <v>0</v>
      </c>
      <c r="O558" s="54">
        <v>1</v>
      </c>
      <c r="P558" s="53">
        <v>0</v>
      </c>
      <c r="Q558" s="54">
        <v>0</v>
      </c>
      <c r="R558" s="55">
        <v>0</v>
      </c>
      <c r="S558" s="54">
        <v>1</v>
      </c>
      <c r="T558" s="53">
        <v>0</v>
      </c>
      <c r="U558" s="54">
        <v>0</v>
      </c>
      <c r="V558" s="53">
        <f>SUM(R558,P558,N558,L558,J558,H558,F558,D558, T558)</f>
        <v>0</v>
      </c>
      <c r="W558" s="54">
        <f>SUM(S558,Q558,O558,M558,K558,I558,G558,E558,U558)</f>
        <v>3</v>
      </c>
      <c r="X558" s="54">
        <f>SUM(V558:W558)</f>
        <v>3</v>
      </c>
    </row>
    <row r="559" spans="1:24" ht="27" customHeight="1" x14ac:dyDescent="0.25">
      <c r="A559" s="183"/>
      <c r="B559" s="163"/>
      <c r="C559" s="9" t="s">
        <v>124</v>
      </c>
      <c r="D559" s="56">
        <v>2</v>
      </c>
      <c r="E559" s="57">
        <v>9</v>
      </c>
      <c r="F559" s="56">
        <v>0</v>
      </c>
      <c r="G559" s="57">
        <v>0</v>
      </c>
      <c r="H559" s="58">
        <v>0</v>
      </c>
      <c r="I559" s="57">
        <v>0</v>
      </c>
      <c r="J559" s="56">
        <v>0</v>
      </c>
      <c r="K559" s="57">
        <v>0</v>
      </c>
      <c r="L559" s="58">
        <v>2</v>
      </c>
      <c r="M559" s="57">
        <v>3</v>
      </c>
      <c r="N559" s="56">
        <v>0</v>
      </c>
      <c r="O559" s="57">
        <v>1</v>
      </c>
      <c r="P559" s="56">
        <v>0</v>
      </c>
      <c r="Q559" s="57">
        <v>0</v>
      </c>
      <c r="R559" s="58">
        <v>2</v>
      </c>
      <c r="S559" s="57">
        <v>1</v>
      </c>
      <c r="T559" s="56">
        <v>0</v>
      </c>
      <c r="U559" s="57">
        <v>0</v>
      </c>
      <c r="V559" s="59">
        <f>SUM(R559,P559,N559,L559,J559,H559,F559,D559, T559)</f>
        <v>6</v>
      </c>
      <c r="W559" s="57">
        <f>SUM(S559,Q559,O559,M559,K559,I559,G559,E559,U559)</f>
        <v>14</v>
      </c>
      <c r="X559" s="57">
        <f>SUM(V559:W559)</f>
        <v>20</v>
      </c>
    </row>
    <row r="560" spans="1:24" ht="15" customHeight="1" thickBot="1" x14ac:dyDescent="0.35">
      <c r="A560" s="183"/>
      <c r="B560" s="164"/>
      <c r="C560" s="6" t="s">
        <v>125</v>
      </c>
      <c r="D560" s="60">
        <f t="shared" ref="D560:X560" si="141">SUM(D558:D559)</f>
        <v>2</v>
      </c>
      <c r="E560" s="61">
        <f t="shared" si="141"/>
        <v>10</v>
      </c>
      <c r="F560" s="62">
        <f t="shared" si="141"/>
        <v>0</v>
      </c>
      <c r="G560" s="63">
        <f t="shared" si="141"/>
        <v>0</v>
      </c>
      <c r="H560" s="64">
        <f t="shared" si="141"/>
        <v>0</v>
      </c>
      <c r="I560" s="61">
        <f t="shared" si="141"/>
        <v>0</v>
      </c>
      <c r="J560" s="62">
        <f t="shared" si="141"/>
        <v>0</v>
      </c>
      <c r="K560" s="65">
        <f t="shared" si="141"/>
        <v>0</v>
      </c>
      <c r="L560" s="66">
        <f t="shared" si="141"/>
        <v>2</v>
      </c>
      <c r="M560" s="67">
        <f t="shared" si="141"/>
        <v>3</v>
      </c>
      <c r="N560" s="60">
        <f t="shared" si="141"/>
        <v>0</v>
      </c>
      <c r="O560" s="67">
        <f t="shared" si="141"/>
        <v>2</v>
      </c>
      <c r="P560" s="62">
        <f t="shared" si="141"/>
        <v>0</v>
      </c>
      <c r="Q560" s="65">
        <f t="shared" si="141"/>
        <v>0</v>
      </c>
      <c r="R560" s="60">
        <f t="shared" si="141"/>
        <v>2</v>
      </c>
      <c r="S560" s="61">
        <f t="shared" si="141"/>
        <v>2</v>
      </c>
      <c r="T560" s="62">
        <f t="shared" si="141"/>
        <v>0</v>
      </c>
      <c r="U560" s="65">
        <f t="shared" si="141"/>
        <v>0</v>
      </c>
      <c r="V560" s="68">
        <f t="shared" si="141"/>
        <v>6</v>
      </c>
      <c r="W560" s="69">
        <f t="shared" si="141"/>
        <v>17</v>
      </c>
      <c r="X560" s="70">
        <f t="shared" si="141"/>
        <v>23</v>
      </c>
    </row>
    <row r="561" spans="1:24" ht="27" customHeight="1" x14ac:dyDescent="0.25">
      <c r="A561" s="183"/>
      <c r="B561" s="165" t="s">
        <v>7</v>
      </c>
      <c r="C561" s="8" t="s">
        <v>123</v>
      </c>
      <c r="D561" s="53">
        <v>0</v>
      </c>
      <c r="E561" s="54">
        <v>2</v>
      </c>
      <c r="F561" s="53">
        <v>0</v>
      </c>
      <c r="G561" s="54">
        <v>0</v>
      </c>
      <c r="H561" s="55">
        <v>0</v>
      </c>
      <c r="I561" s="54">
        <v>0</v>
      </c>
      <c r="J561" s="53">
        <v>0</v>
      </c>
      <c r="K561" s="54">
        <v>0</v>
      </c>
      <c r="L561" s="55">
        <v>0</v>
      </c>
      <c r="M561" s="54">
        <v>1</v>
      </c>
      <c r="N561" s="53">
        <v>0</v>
      </c>
      <c r="O561" s="54">
        <v>0</v>
      </c>
      <c r="P561" s="53">
        <v>0</v>
      </c>
      <c r="Q561" s="54">
        <v>0</v>
      </c>
      <c r="R561" s="55">
        <v>0</v>
      </c>
      <c r="S561" s="54">
        <v>0</v>
      </c>
      <c r="T561" s="53">
        <v>0</v>
      </c>
      <c r="U561" s="54">
        <v>0</v>
      </c>
      <c r="V561" s="127">
        <f>SUM(R561,P561,N561,L561,J561,H561,F561,D561, T561)</f>
        <v>0</v>
      </c>
      <c r="W561" s="54">
        <f>SUM(S561,Q561,O561,M561,K561,I561,G561,E561,U561)</f>
        <v>3</v>
      </c>
      <c r="X561" s="54">
        <f>SUM(V561:W561)</f>
        <v>3</v>
      </c>
    </row>
    <row r="562" spans="1:24" ht="27" customHeight="1" x14ac:dyDescent="0.25">
      <c r="A562" s="183"/>
      <c r="B562" s="166"/>
      <c r="C562" s="10" t="s">
        <v>124</v>
      </c>
      <c r="D562" s="71">
        <v>0</v>
      </c>
      <c r="E562" s="72">
        <v>0</v>
      </c>
      <c r="F562" s="71">
        <v>0</v>
      </c>
      <c r="G562" s="72">
        <v>0</v>
      </c>
      <c r="H562" s="73">
        <v>0</v>
      </c>
      <c r="I562" s="72">
        <v>0</v>
      </c>
      <c r="J562" s="71">
        <v>0</v>
      </c>
      <c r="K562" s="72">
        <v>0</v>
      </c>
      <c r="L562" s="73">
        <v>0</v>
      </c>
      <c r="M562" s="72">
        <v>0</v>
      </c>
      <c r="N562" s="71">
        <v>0</v>
      </c>
      <c r="O562" s="72">
        <v>1</v>
      </c>
      <c r="P562" s="71">
        <v>0</v>
      </c>
      <c r="Q562" s="72">
        <v>0</v>
      </c>
      <c r="R562" s="73">
        <v>0</v>
      </c>
      <c r="S562" s="72">
        <v>0</v>
      </c>
      <c r="T562" s="71">
        <v>0</v>
      </c>
      <c r="U562" s="72">
        <v>0</v>
      </c>
      <c r="V562" s="86">
        <f>SUM(R562,P562,N562,L562,J562,H562,F562,D562, T562)</f>
        <v>0</v>
      </c>
      <c r="W562" s="57">
        <f>SUM(S562,Q562,O562,M562,K562,I562,G562,E562,U562)</f>
        <v>1</v>
      </c>
      <c r="X562" s="57">
        <f>SUM(V562:W562)</f>
        <v>1</v>
      </c>
    </row>
    <row r="563" spans="1:24" ht="15" customHeight="1" thickBot="1" x14ac:dyDescent="0.35">
      <c r="A563" s="184"/>
      <c r="B563" s="167"/>
      <c r="C563" s="7" t="s">
        <v>11</v>
      </c>
      <c r="D563" s="60">
        <f t="shared" ref="D563:X563" si="142">SUM(D561:D562)</f>
        <v>0</v>
      </c>
      <c r="E563" s="61">
        <f t="shared" si="142"/>
        <v>2</v>
      </c>
      <c r="F563" s="62">
        <f t="shared" si="142"/>
        <v>0</v>
      </c>
      <c r="G563" s="63">
        <f t="shared" si="142"/>
        <v>0</v>
      </c>
      <c r="H563" s="64">
        <f t="shared" si="142"/>
        <v>0</v>
      </c>
      <c r="I563" s="61">
        <f t="shared" si="142"/>
        <v>0</v>
      </c>
      <c r="J563" s="62">
        <f t="shared" si="142"/>
        <v>0</v>
      </c>
      <c r="K563" s="65">
        <f t="shared" si="142"/>
        <v>0</v>
      </c>
      <c r="L563" s="66">
        <f t="shared" si="142"/>
        <v>0</v>
      </c>
      <c r="M563" s="67">
        <f t="shared" si="142"/>
        <v>1</v>
      </c>
      <c r="N563" s="60">
        <f t="shared" si="142"/>
        <v>0</v>
      </c>
      <c r="O563" s="67">
        <f t="shared" si="142"/>
        <v>1</v>
      </c>
      <c r="P563" s="62">
        <f t="shared" si="142"/>
        <v>0</v>
      </c>
      <c r="Q563" s="65">
        <f t="shared" si="142"/>
        <v>0</v>
      </c>
      <c r="R563" s="60">
        <f t="shared" si="142"/>
        <v>0</v>
      </c>
      <c r="S563" s="61">
        <f t="shared" si="142"/>
        <v>0</v>
      </c>
      <c r="T563" s="62">
        <f t="shared" si="142"/>
        <v>0</v>
      </c>
      <c r="U563" s="65">
        <f t="shared" si="142"/>
        <v>0</v>
      </c>
      <c r="V563" s="74">
        <f t="shared" si="142"/>
        <v>0</v>
      </c>
      <c r="W563" s="75">
        <f t="shared" si="142"/>
        <v>4</v>
      </c>
      <c r="X563" s="76">
        <f t="shared" si="142"/>
        <v>4</v>
      </c>
    </row>
    <row r="564" spans="1:24" ht="15" customHeight="1" thickBot="1" x14ac:dyDescent="0.35">
      <c r="A564" s="168" t="s">
        <v>12</v>
      </c>
      <c r="B564" s="169"/>
      <c r="C564" s="169"/>
      <c r="D564" s="77">
        <f t="shared" ref="D564:W564" si="143">SUM(D563,D560)</f>
        <v>2</v>
      </c>
      <c r="E564" s="78">
        <f t="shared" si="143"/>
        <v>12</v>
      </c>
      <c r="F564" s="77">
        <f t="shared" si="143"/>
        <v>0</v>
      </c>
      <c r="G564" s="78">
        <f t="shared" si="143"/>
        <v>0</v>
      </c>
      <c r="H564" s="79">
        <f t="shared" si="143"/>
        <v>0</v>
      </c>
      <c r="I564" s="78">
        <f t="shared" si="143"/>
        <v>0</v>
      </c>
      <c r="J564" s="77">
        <f t="shared" si="143"/>
        <v>0</v>
      </c>
      <c r="K564" s="78">
        <f t="shared" si="143"/>
        <v>0</v>
      </c>
      <c r="L564" s="79">
        <f t="shared" si="143"/>
        <v>2</v>
      </c>
      <c r="M564" s="78">
        <f t="shared" si="143"/>
        <v>4</v>
      </c>
      <c r="N564" s="77">
        <f t="shared" si="143"/>
        <v>0</v>
      </c>
      <c r="O564" s="78">
        <f t="shared" si="143"/>
        <v>3</v>
      </c>
      <c r="P564" s="77">
        <f t="shared" si="143"/>
        <v>0</v>
      </c>
      <c r="Q564" s="78">
        <f t="shared" si="143"/>
        <v>0</v>
      </c>
      <c r="R564" s="79">
        <f t="shared" si="143"/>
        <v>2</v>
      </c>
      <c r="S564" s="78">
        <f t="shared" si="143"/>
        <v>2</v>
      </c>
      <c r="T564" s="77">
        <f t="shared" si="143"/>
        <v>0</v>
      </c>
      <c r="U564" s="78">
        <f t="shared" si="143"/>
        <v>0</v>
      </c>
      <c r="V564" s="77">
        <f t="shared" si="143"/>
        <v>6</v>
      </c>
      <c r="W564" s="78">
        <f t="shared" si="143"/>
        <v>21</v>
      </c>
      <c r="X564" s="78">
        <f>SUM(X563,X560)</f>
        <v>27</v>
      </c>
    </row>
    <row r="565" spans="1:24" ht="13.5" thickBot="1" x14ac:dyDescent="0.3"/>
    <row r="566" spans="1:24" ht="22.5" customHeight="1" x14ac:dyDescent="0.25">
      <c r="A566" s="170" t="s">
        <v>82</v>
      </c>
      <c r="B566" s="171"/>
      <c r="C566" s="171"/>
      <c r="D566" s="149" t="s">
        <v>1</v>
      </c>
      <c r="E566" s="149"/>
      <c r="F566" s="149" t="s">
        <v>2</v>
      </c>
      <c r="G566" s="149"/>
      <c r="H566" s="149" t="s">
        <v>3</v>
      </c>
      <c r="I566" s="149"/>
      <c r="J566" s="149" t="s">
        <v>104</v>
      </c>
      <c r="K566" s="149"/>
      <c r="L566" s="149" t="s">
        <v>5</v>
      </c>
      <c r="M566" s="149"/>
      <c r="N566" s="149" t="s">
        <v>14</v>
      </c>
      <c r="O566" s="149"/>
      <c r="P566" s="149" t="s">
        <v>4</v>
      </c>
      <c r="Q566" s="149"/>
      <c r="R566" s="149" t="s">
        <v>105</v>
      </c>
      <c r="S566" s="149"/>
      <c r="T566" s="149" t="s">
        <v>0</v>
      </c>
      <c r="U566" s="149"/>
      <c r="V566" s="149" t="s">
        <v>12</v>
      </c>
      <c r="W566" s="149"/>
      <c r="X566" s="151" t="s">
        <v>8</v>
      </c>
    </row>
    <row r="567" spans="1:24" ht="13.5" customHeight="1" thickBot="1" x14ac:dyDescent="0.3">
      <c r="A567" s="154" t="s">
        <v>122</v>
      </c>
      <c r="B567" s="155"/>
      <c r="C567" s="155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2"/>
    </row>
    <row r="568" spans="1:24" ht="16.5" customHeight="1" thickBot="1" x14ac:dyDescent="0.35">
      <c r="A568" s="156" t="s">
        <v>83</v>
      </c>
      <c r="B568" s="157"/>
      <c r="C568" s="158"/>
      <c r="D568" s="45" t="s">
        <v>9</v>
      </c>
      <c r="E568" s="46" t="s">
        <v>10</v>
      </c>
      <c r="F568" s="45" t="s">
        <v>9</v>
      </c>
      <c r="G568" s="46" t="s">
        <v>10</v>
      </c>
      <c r="H568" s="45" t="s">
        <v>9</v>
      </c>
      <c r="I568" s="46" t="s">
        <v>10</v>
      </c>
      <c r="J568" s="45" t="s">
        <v>9</v>
      </c>
      <c r="K568" s="46" t="s">
        <v>10</v>
      </c>
      <c r="L568" s="47" t="s">
        <v>9</v>
      </c>
      <c r="M568" s="46" t="s">
        <v>10</v>
      </c>
      <c r="N568" s="45" t="s">
        <v>9</v>
      </c>
      <c r="O568" s="46" t="s">
        <v>10</v>
      </c>
      <c r="P568" s="45" t="s">
        <v>9</v>
      </c>
      <c r="Q568" s="46" t="s">
        <v>10</v>
      </c>
      <c r="R568" s="45" t="s">
        <v>9</v>
      </c>
      <c r="S568" s="46" t="s">
        <v>10</v>
      </c>
      <c r="T568" s="45" t="s">
        <v>9</v>
      </c>
      <c r="U568" s="48" t="s">
        <v>10</v>
      </c>
      <c r="V568" s="45" t="s">
        <v>9</v>
      </c>
      <c r="W568" s="46" t="s">
        <v>10</v>
      </c>
      <c r="X568" s="153"/>
    </row>
    <row r="569" spans="1:24" ht="27" customHeight="1" x14ac:dyDescent="0.25">
      <c r="A569" s="214" t="s">
        <v>76</v>
      </c>
      <c r="B569" s="162" t="s">
        <v>6</v>
      </c>
      <c r="C569" s="42" t="s">
        <v>123</v>
      </c>
      <c r="D569" s="102">
        <v>0</v>
      </c>
      <c r="E569" s="103">
        <v>0</v>
      </c>
      <c r="F569" s="104">
        <v>0</v>
      </c>
      <c r="G569" s="105">
        <v>0</v>
      </c>
      <c r="H569" s="106">
        <v>0</v>
      </c>
      <c r="I569" s="103">
        <v>0</v>
      </c>
      <c r="J569" s="104">
        <v>0</v>
      </c>
      <c r="K569" s="105">
        <v>0</v>
      </c>
      <c r="L569" s="106">
        <v>0</v>
      </c>
      <c r="M569" s="103">
        <v>0</v>
      </c>
      <c r="N569" s="104">
        <v>0</v>
      </c>
      <c r="O569" s="105">
        <v>0</v>
      </c>
      <c r="P569" s="106">
        <v>0</v>
      </c>
      <c r="Q569" s="103">
        <v>0</v>
      </c>
      <c r="R569" s="107">
        <v>0</v>
      </c>
      <c r="S569" s="108">
        <v>0</v>
      </c>
      <c r="T569" s="106">
        <v>0</v>
      </c>
      <c r="U569" s="103">
        <v>0</v>
      </c>
      <c r="V569" s="53">
        <f>SUM(R569,P569,N569,L569,J569,H569,F569,D569, T569)</f>
        <v>0</v>
      </c>
      <c r="W569" s="54">
        <f>SUM(S569,Q569,O569,M569,K569,I569,G569,E569,U569)</f>
        <v>0</v>
      </c>
      <c r="X569" s="98">
        <f>SUM(V569:W569)</f>
        <v>0</v>
      </c>
    </row>
    <row r="570" spans="1:24" ht="27" customHeight="1" x14ac:dyDescent="0.25">
      <c r="A570" s="215"/>
      <c r="B570" s="163"/>
      <c r="C570" s="41" t="s">
        <v>124</v>
      </c>
      <c r="D570" s="112">
        <v>6</v>
      </c>
      <c r="E570" s="113">
        <v>1</v>
      </c>
      <c r="F570" s="114">
        <v>0</v>
      </c>
      <c r="G570" s="115">
        <v>0</v>
      </c>
      <c r="H570" s="116">
        <v>0</v>
      </c>
      <c r="I570" s="117">
        <v>0</v>
      </c>
      <c r="J570" s="118">
        <v>0</v>
      </c>
      <c r="K570" s="119">
        <v>0</v>
      </c>
      <c r="L570" s="112">
        <v>0</v>
      </c>
      <c r="M570" s="113">
        <v>0</v>
      </c>
      <c r="N570" s="118">
        <v>1</v>
      </c>
      <c r="O570" s="119">
        <v>0</v>
      </c>
      <c r="P570" s="116">
        <v>0</v>
      </c>
      <c r="Q570" s="117">
        <v>0</v>
      </c>
      <c r="R570" s="114">
        <v>0</v>
      </c>
      <c r="S570" s="115">
        <v>3</v>
      </c>
      <c r="T570" s="116">
        <v>0</v>
      </c>
      <c r="U570" s="117">
        <v>0</v>
      </c>
      <c r="V570" s="56">
        <f>SUM(R570,P570,N570,L570,J570,H570,F570,D570, T570)</f>
        <v>7</v>
      </c>
      <c r="W570" s="57">
        <f>SUM(S570,Q570,O570,M570,K570,I570,G570,E570,U570)</f>
        <v>4</v>
      </c>
      <c r="X570" s="100">
        <f>SUM(V570:W570)</f>
        <v>11</v>
      </c>
    </row>
    <row r="571" spans="1:24" ht="15" customHeight="1" thickBot="1" x14ac:dyDescent="0.35">
      <c r="A571" s="215"/>
      <c r="B571" s="163"/>
      <c r="C571" s="6" t="s">
        <v>125</v>
      </c>
      <c r="D571" s="60">
        <f t="shared" ref="D571:X571" si="144">SUM(D569:D570)</f>
        <v>6</v>
      </c>
      <c r="E571" s="61">
        <f t="shared" si="144"/>
        <v>1</v>
      </c>
      <c r="F571" s="62">
        <f t="shared" si="144"/>
        <v>0</v>
      </c>
      <c r="G571" s="63">
        <f t="shared" si="144"/>
        <v>0</v>
      </c>
      <c r="H571" s="64">
        <f t="shared" si="144"/>
        <v>0</v>
      </c>
      <c r="I571" s="61">
        <f t="shared" si="144"/>
        <v>0</v>
      </c>
      <c r="J571" s="62">
        <f t="shared" si="144"/>
        <v>0</v>
      </c>
      <c r="K571" s="65">
        <f t="shared" si="144"/>
        <v>0</v>
      </c>
      <c r="L571" s="66">
        <f t="shared" si="144"/>
        <v>0</v>
      </c>
      <c r="M571" s="67">
        <f t="shared" si="144"/>
        <v>0</v>
      </c>
      <c r="N571" s="60">
        <f t="shared" si="144"/>
        <v>1</v>
      </c>
      <c r="O571" s="67">
        <f t="shared" si="144"/>
        <v>0</v>
      </c>
      <c r="P571" s="62">
        <f t="shared" si="144"/>
        <v>0</v>
      </c>
      <c r="Q571" s="65">
        <f t="shared" si="144"/>
        <v>0</v>
      </c>
      <c r="R571" s="60">
        <f t="shared" si="144"/>
        <v>0</v>
      </c>
      <c r="S571" s="61">
        <f t="shared" si="144"/>
        <v>3</v>
      </c>
      <c r="T571" s="62">
        <f t="shared" si="144"/>
        <v>0</v>
      </c>
      <c r="U571" s="65">
        <f t="shared" si="144"/>
        <v>0</v>
      </c>
      <c r="V571" s="68">
        <f t="shared" si="144"/>
        <v>7</v>
      </c>
      <c r="W571" s="69">
        <f t="shared" si="144"/>
        <v>4</v>
      </c>
      <c r="X571" s="101">
        <f t="shared" si="144"/>
        <v>11</v>
      </c>
    </row>
    <row r="572" spans="1:24" ht="27" customHeight="1" x14ac:dyDescent="0.25">
      <c r="A572" s="215"/>
      <c r="B572" s="166" t="s">
        <v>7</v>
      </c>
      <c r="C572" s="34" t="s">
        <v>123</v>
      </c>
      <c r="D572" s="53">
        <v>0</v>
      </c>
      <c r="E572" s="54">
        <v>0</v>
      </c>
      <c r="F572" s="53">
        <v>0</v>
      </c>
      <c r="G572" s="54">
        <v>0</v>
      </c>
      <c r="H572" s="55">
        <v>0</v>
      </c>
      <c r="I572" s="54">
        <v>0</v>
      </c>
      <c r="J572" s="53">
        <v>0</v>
      </c>
      <c r="K572" s="54">
        <v>0</v>
      </c>
      <c r="L572" s="55">
        <v>0</v>
      </c>
      <c r="M572" s="54">
        <v>0</v>
      </c>
      <c r="N572" s="53">
        <v>0</v>
      </c>
      <c r="O572" s="54">
        <v>0</v>
      </c>
      <c r="P572" s="53">
        <v>0</v>
      </c>
      <c r="Q572" s="54">
        <v>0</v>
      </c>
      <c r="R572" s="55">
        <v>0</v>
      </c>
      <c r="S572" s="54">
        <v>0</v>
      </c>
      <c r="T572" s="53">
        <v>0</v>
      </c>
      <c r="U572" s="54">
        <v>0</v>
      </c>
      <c r="V572" s="53">
        <f>SUM(R572,P572,N572,L572,J572,H572,F572,D572, T572)</f>
        <v>0</v>
      </c>
      <c r="W572" s="54">
        <f>SUM(S572,Q572,O572,M572,K572,I572,G572,E572,U572)</f>
        <v>0</v>
      </c>
      <c r="X572" s="54">
        <f>SUM(V572:W572)</f>
        <v>0</v>
      </c>
    </row>
    <row r="573" spans="1:24" ht="27" customHeight="1" x14ac:dyDescent="0.25">
      <c r="A573" s="215"/>
      <c r="B573" s="166"/>
      <c r="C573" s="33" t="s">
        <v>124</v>
      </c>
      <c r="D573" s="120">
        <v>0</v>
      </c>
      <c r="E573" s="110">
        <v>0</v>
      </c>
      <c r="F573" s="121">
        <v>0</v>
      </c>
      <c r="G573" s="122">
        <v>0</v>
      </c>
      <c r="H573" s="120">
        <v>0</v>
      </c>
      <c r="I573" s="123">
        <v>0</v>
      </c>
      <c r="J573" s="124">
        <v>0</v>
      </c>
      <c r="K573" s="125">
        <v>0</v>
      </c>
      <c r="L573" s="109">
        <v>0</v>
      </c>
      <c r="M573" s="110">
        <v>0</v>
      </c>
      <c r="N573" s="124">
        <v>0</v>
      </c>
      <c r="O573" s="125">
        <v>0</v>
      </c>
      <c r="P573" s="120">
        <v>0</v>
      </c>
      <c r="Q573" s="123">
        <v>0</v>
      </c>
      <c r="R573" s="124">
        <v>0</v>
      </c>
      <c r="S573" s="122">
        <v>0</v>
      </c>
      <c r="T573" s="120">
        <v>0</v>
      </c>
      <c r="U573" s="123">
        <v>0</v>
      </c>
      <c r="V573" s="109">
        <f>SUM(R573,P573,N573,L573,J573,H573,F573,D573, T573)</f>
        <v>0</v>
      </c>
      <c r="W573" s="110">
        <f>SUM(S573,Q573,O573,M573,K573,I573,G573,E573,U573)</f>
        <v>0</v>
      </c>
      <c r="X573" s="111">
        <f>SUM(V573:W573)</f>
        <v>0</v>
      </c>
    </row>
    <row r="574" spans="1:24" ht="15" customHeight="1" thickBot="1" x14ac:dyDescent="0.35">
      <c r="A574" s="216"/>
      <c r="B574" s="167"/>
      <c r="C574" s="7" t="s">
        <v>11</v>
      </c>
      <c r="D574" s="60">
        <f t="shared" ref="D574:X574" si="145">SUM(D572:D573)</f>
        <v>0</v>
      </c>
      <c r="E574" s="61">
        <f t="shared" si="145"/>
        <v>0</v>
      </c>
      <c r="F574" s="62">
        <f t="shared" si="145"/>
        <v>0</v>
      </c>
      <c r="G574" s="63">
        <f t="shared" si="145"/>
        <v>0</v>
      </c>
      <c r="H574" s="64">
        <f t="shared" si="145"/>
        <v>0</v>
      </c>
      <c r="I574" s="61">
        <f t="shared" si="145"/>
        <v>0</v>
      </c>
      <c r="J574" s="62">
        <f t="shared" si="145"/>
        <v>0</v>
      </c>
      <c r="K574" s="65">
        <f t="shared" si="145"/>
        <v>0</v>
      </c>
      <c r="L574" s="66">
        <f t="shared" si="145"/>
        <v>0</v>
      </c>
      <c r="M574" s="67">
        <f t="shared" si="145"/>
        <v>0</v>
      </c>
      <c r="N574" s="60">
        <f t="shared" si="145"/>
        <v>0</v>
      </c>
      <c r="O574" s="67">
        <f t="shared" si="145"/>
        <v>0</v>
      </c>
      <c r="P574" s="62">
        <f t="shared" si="145"/>
        <v>0</v>
      </c>
      <c r="Q574" s="65">
        <f t="shared" si="145"/>
        <v>0</v>
      </c>
      <c r="R574" s="60">
        <f t="shared" si="145"/>
        <v>0</v>
      </c>
      <c r="S574" s="61">
        <f t="shared" si="145"/>
        <v>0</v>
      </c>
      <c r="T574" s="62">
        <f t="shared" si="145"/>
        <v>0</v>
      </c>
      <c r="U574" s="65">
        <f t="shared" si="145"/>
        <v>0</v>
      </c>
      <c r="V574" s="60">
        <f t="shared" si="145"/>
        <v>0</v>
      </c>
      <c r="W574" s="61">
        <f t="shared" si="145"/>
        <v>0</v>
      </c>
      <c r="X574" s="84">
        <f t="shared" si="145"/>
        <v>0</v>
      </c>
    </row>
    <row r="575" spans="1:24" ht="15" customHeight="1" thickBot="1" x14ac:dyDescent="0.35">
      <c r="A575" s="168" t="s">
        <v>12</v>
      </c>
      <c r="B575" s="169"/>
      <c r="C575" s="169"/>
      <c r="D575" s="77">
        <f t="shared" ref="D575:X575" si="146">SUM(D571,D574)</f>
        <v>6</v>
      </c>
      <c r="E575" s="78">
        <f t="shared" si="146"/>
        <v>1</v>
      </c>
      <c r="F575" s="77">
        <f t="shared" si="146"/>
        <v>0</v>
      </c>
      <c r="G575" s="78">
        <f t="shared" si="146"/>
        <v>0</v>
      </c>
      <c r="H575" s="79">
        <f t="shared" si="146"/>
        <v>0</v>
      </c>
      <c r="I575" s="78">
        <f t="shared" si="146"/>
        <v>0</v>
      </c>
      <c r="J575" s="77">
        <f t="shared" si="146"/>
        <v>0</v>
      </c>
      <c r="K575" s="78">
        <f t="shared" si="146"/>
        <v>0</v>
      </c>
      <c r="L575" s="79">
        <f t="shared" si="146"/>
        <v>0</v>
      </c>
      <c r="M575" s="78">
        <f t="shared" si="146"/>
        <v>0</v>
      </c>
      <c r="N575" s="77">
        <f t="shared" si="146"/>
        <v>1</v>
      </c>
      <c r="O575" s="78">
        <f t="shared" si="146"/>
        <v>0</v>
      </c>
      <c r="P575" s="77">
        <f t="shared" si="146"/>
        <v>0</v>
      </c>
      <c r="Q575" s="78">
        <f t="shared" si="146"/>
        <v>0</v>
      </c>
      <c r="R575" s="79">
        <f t="shared" si="146"/>
        <v>0</v>
      </c>
      <c r="S575" s="78">
        <f t="shared" si="146"/>
        <v>3</v>
      </c>
      <c r="T575" s="77">
        <f t="shared" si="146"/>
        <v>0</v>
      </c>
      <c r="U575" s="78">
        <f t="shared" si="146"/>
        <v>0</v>
      </c>
      <c r="V575" s="77">
        <f t="shared" si="146"/>
        <v>7</v>
      </c>
      <c r="W575" s="78">
        <f t="shared" si="146"/>
        <v>4</v>
      </c>
      <c r="X575" s="78">
        <f t="shared" si="146"/>
        <v>11</v>
      </c>
    </row>
    <row r="576" spans="1:24" ht="13.5" thickBot="1" x14ac:dyDescent="0.3">
      <c r="C576" s="3"/>
    </row>
    <row r="577" spans="1:24" ht="15" customHeight="1" x14ac:dyDescent="0.25">
      <c r="A577" s="170" t="s">
        <v>52</v>
      </c>
      <c r="B577" s="171"/>
      <c r="C577" s="171"/>
      <c r="D577" s="149" t="s">
        <v>1</v>
      </c>
      <c r="E577" s="149"/>
      <c r="F577" s="149" t="s">
        <v>2</v>
      </c>
      <c r="G577" s="149"/>
      <c r="H577" s="149" t="s">
        <v>3</v>
      </c>
      <c r="I577" s="149"/>
      <c r="J577" s="149" t="s">
        <v>104</v>
      </c>
      <c r="K577" s="149"/>
      <c r="L577" s="149" t="s">
        <v>5</v>
      </c>
      <c r="M577" s="149"/>
      <c r="N577" s="149" t="s">
        <v>14</v>
      </c>
      <c r="O577" s="149"/>
      <c r="P577" s="149" t="s">
        <v>4</v>
      </c>
      <c r="Q577" s="149"/>
      <c r="R577" s="149" t="s">
        <v>105</v>
      </c>
      <c r="S577" s="149"/>
      <c r="T577" s="149" t="s">
        <v>0</v>
      </c>
      <c r="U577" s="149"/>
      <c r="V577" s="149" t="s">
        <v>12</v>
      </c>
      <c r="W577" s="149"/>
      <c r="X577" s="151" t="s">
        <v>8</v>
      </c>
    </row>
    <row r="578" spans="1:24" ht="13.5" customHeight="1" thickBot="1" x14ac:dyDescent="0.3">
      <c r="A578" s="154" t="s">
        <v>122</v>
      </c>
      <c r="B578" s="155"/>
      <c r="C578" s="155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2"/>
    </row>
    <row r="579" spans="1:24" ht="16.5" customHeight="1" thickBot="1" x14ac:dyDescent="0.35">
      <c r="A579" s="156" t="s">
        <v>81</v>
      </c>
      <c r="B579" s="157"/>
      <c r="C579" s="158"/>
      <c r="D579" s="45" t="s">
        <v>9</v>
      </c>
      <c r="E579" s="46" t="s">
        <v>10</v>
      </c>
      <c r="F579" s="45" t="s">
        <v>9</v>
      </c>
      <c r="G579" s="46" t="s">
        <v>10</v>
      </c>
      <c r="H579" s="45" t="s">
        <v>9</v>
      </c>
      <c r="I579" s="46" t="s">
        <v>10</v>
      </c>
      <c r="J579" s="45" t="s">
        <v>9</v>
      </c>
      <c r="K579" s="46" t="s">
        <v>10</v>
      </c>
      <c r="L579" s="47" t="s">
        <v>9</v>
      </c>
      <c r="M579" s="46" t="s">
        <v>10</v>
      </c>
      <c r="N579" s="45" t="s">
        <v>9</v>
      </c>
      <c r="O579" s="46" t="s">
        <v>10</v>
      </c>
      <c r="P579" s="45" t="s">
        <v>9</v>
      </c>
      <c r="Q579" s="46" t="s">
        <v>10</v>
      </c>
      <c r="R579" s="45" t="s">
        <v>9</v>
      </c>
      <c r="S579" s="46" t="s">
        <v>10</v>
      </c>
      <c r="T579" s="45" t="s">
        <v>9</v>
      </c>
      <c r="U579" s="48" t="s">
        <v>10</v>
      </c>
      <c r="V579" s="45" t="s">
        <v>9</v>
      </c>
      <c r="W579" s="46" t="s">
        <v>10</v>
      </c>
      <c r="X579" s="153"/>
    </row>
    <row r="580" spans="1:24" ht="27" customHeight="1" x14ac:dyDescent="0.25">
      <c r="A580" s="241" t="s">
        <v>78</v>
      </c>
      <c r="B580" s="235" t="s">
        <v>6</v>
      </c>
      <c r="C580" s="9" t="s">
        <v>123</v>
      </c>
      <c r="D580" s="56">
        <v>1</v>
      </c>
      <c r="E580" s="57">
        <v>1</v>
      </c>
      <c r="F580" s="56">
        <v>0</v>
      </c>
      <c r="G580" s="57">
        <v>0</v>
      </c>
      <c r="H580" s="58">
        <v>0</v>
      </c>
      <c r="I580" s="57">
        <v>0</v>
      </c>
      <c r="J580" s="56">
        <v>0</v>
      </c>
      <c r="K580" s="57">
        <v>0</v>
      </c>
      <c r="L580" s="58">
        <v>0</v>
      </c>
      <c r="M580" s="57">
        <v>0</v>
      </c>
      <c r="N580" s="56">
        <v>0</v>
      </c>
      <c r="O580" s="57">
        <v>0</v>
      </c>
      <c r="P580" s="56">
        <v>0</v>
      </c>
      <c r="Q580" s="57">
        <v>0</v>
      </c>
      <c r="R580" s="58">
        <v>0</v>
      </c>
      <c r="S580" s="57">
        <v>0</v>
      </c>
      <c r="T580" s="56">
        <v>0</v>
      </c>
      <c r="U580" s="57">
        <v>0</v>
      </c>
      <c r="V580" s="59">
        <f>SUM(R580,P580,N580,L580,J580,H580,F580,D580, T580)</f>
        <v>1</v>
      </c>
      <c r="W580" s="57">
        <f>SUM(S580,Q580,O580,M580,K580,I580,G580,E580,U580)</f>
        <v>1</v>
      </c>
      <c r="X580" s="57">
        <f>SUM(V580:W580)</f>
        <v>2</v>
      </c>
    </row>
    <row r="581" spans="1:24" ht="27" customHeight="1" x14ac:dyDescent="0.25">
      <c r="A581" s="242"/>
      <c r="B581" s="236"/>
      <c r="C581" s="40" t="s">
        <v>124</v>
      </c>
      <c r="D581" s="56">
        <v>0</v>
      </c>
      <c r="E581" s="57">
        <v>5</v>
      </c>
      <c r="F581" s="56">
        <v>0</v>
      </c>
      <c r="G581" s="57">
        <v>0</v>
      </c>
      <c r="H581" s="58">
        <v>0</v>
      </c>
      <c r="I581" s="57">
        <v>0</v>
      </c>
      <c r="J581" s="56">
        <v>0</v>
      </c>
      <c r="K581" s="57">
        <v>0</v>
      </c>
      <c r="L581" s="58">
        <v>1</v>
      </c>
      <c r="M581" s="57">
        <v>0</v>
      </c>
      <c r="N581" s="56">
        <v>0</v>
      </c>
      <c r="O581" s="57">
        <v>0</v>
      </c>
      <c r="P581" s="56">
        <v>0</v>
      </c>
      <c r="Q581" s="57">
        <v>0</v>
      </c>
      <c r="R581" s="58">
        <v>0</v>
      </c>
      <c r="S581" s="57">
        <v>0</v>
      </c>
      <c r="T581" s="56">
        <v>0</v>
      </c>
      <c r="U581" s="57">
        <v>1</v>
      </c>
      <c r="V581" s="56">
        <f>SUM(R581,P581,N581,L581,J581,H581,F581,D581, T581)</f>
        <v>1</v>
      </c>
      <c r="W581" s="57">
        <f>SUM(S581,Q581,O581,M581,K581,I581,G581,E581,U581)</f>
        <v>6</v>
      </c>
      <c r="X581" s="57">
        <f>SUM(V581:W581)</f>
        <v>7</v>
      </c>
    </row>
    <row r="582" spans="1:24" ht="15" customHeight="1" thickBot="1" x14ac:dyDescent="0.35">
      <c r="A582" s="242"/>
      <c r="B582" s="237"/>
      <c r="C582" s="6" t="s">
        <v>125</v>
      </c>
      <c r="D582" s="60">
        <f t="shared" ref="D582:X582" si="147">SUM(D580:D581)</f>
        <v>1</v>
      </c>
      <c r="E582" s="61">
        <f t="shared" si="147"/>
        <v>6</v>
      </c>
      <c r="F582" s="62">
        <f t="shared" si="147"/>
        <v>0</v>
      </c>
      <c r="G582" s="63">
        <f t="shared" si="147"/>
        <v>0</v>
      </c>
      <c r="H582" s="64">
        <f t="shared" si="147"/>
        <v>0</v>
      </c>
      <c r="I582" s="61">
        <f t="shared" si="147"/>
        <v>0</v>
      </c>
      <c r="J582" s="62">
        <f t="shared" si="147"/>
        <v>0</v>
      </c>
      <c r="K582" s="65">
        <f t="shared" si="147"/>
        <v>0</v>
      </c>
      <c r="L582" s="66">
        <f t="shared" si="147"/>
        <v>1</v>
      </c>
      <c r="M582" s="67">
        <f t="shared" si="147"/>
        <v>0</v>
      </c>
      <c r="N582" s="60">
        <f t="shared" si="147"/>
        <v>0</v>
      </c>
      <c r="O582" s="67">
        <f t="shared" si="147"/>
        <v>0</v>
      </c>
      <c r="P582" s="62">
        <f t="shared" si="147"/>
        <v>0</v>
      </c>
      <c r="Q582" s="65">
        <f t="shared" si="147"/>
        <v>0</v>
      </c>
      <c r="R582" s="60">
        <f t="shared" si="147"/>
        <v>0</v>
      </c>
      <c r="S582" s="61">
        <f t="shared" si="147"/>
        <v>0</v>
      </c>
      <c r="T582" s="62">
        <f t="shared" si="147"/>
        <v>0</v>
      </c>
      <c r="U582" s="65">
        <f t="shared" si="147"/>
        <v>1</v>
      </c>
      <c r="V582" s="68">
        <f t="shared" si="147"/>
        <v>2</v>
      </c>
      <c r="W582" s="69">
        <f t="shared" si="147"/>
        <v>7</v>
      </c>
      <c r="X582" s="70">
        <f t="shared" si="147"/>
        <v>9</v>
      </c>
    </row>
    <row r="583" spans="1:24" ht="27" customHeight="1" x14ac:dyDescent="0.25">
      <c r="A583" s="242"/>
      <c r="B583" s="165" t="s">
        <v>7</v>
      </c>
      <c r="C583" s="8" t="s">
        <v>123</v>
      </c>
      <c r="D583" s="53">
        <v>0</v>
      </c>
      <c r="E583" s="54">
        <v>0</v>
      </c>
      <c r="F583" s="53">
        <v>0</v>
      </c>
      <c r="G583" s="54">
        <v>0</v>
      </c>
      <c r="H583" s="55">
        <v>0</v>
      </c>
      <c r="I583" s="54">
        <v>0</v>
      </c>
      <c r="J583" s="53">
        <v>0</v>
      </c>
      <c r="K583" s="54">
        <v>0</v>
      </c>
      <c r="L583" s="55">
        <v>0</v>
      </c>
      <c r="M583" s="54">
        <v>0</v>
      </c>
      <c r="N583" s="53">
        <v>0</v>
      </c>
      <c r="O583" s="54">
        <v>0</v>
      </c>
      <c r="P583" s="53">
        <v>0</v>
      </c>
      <c r="Q583" s="54">
        <v>0</v>
      </c>
      <c r="R583" s="55">
        <v>0</v>
      </c>
      <c r="S583" s="54">
        <v>0</v>
      </c>
      <c r="T583" s="53">
        <v>0</v>
      </c>
      <c r="U583" s="54">
        <v>0</v>
      </c>
      <c r="V583" s="53">
        <f>SUM(R583,P583,N583,L583,J583,H583,F583,D583, T583)</f>
        <v>0</v>
      </c>
      <c r="W583" s="54">
        <f>SUM(S583,Q583,O583,M583,K583,I583,G583,E583,U583)</f>
        <v>0</v>
      </c>
      <c r="X583" s="54">
        <f>SUM(V583:W583)</f>
        <v>0</v>
      </c>
    </row>
    <row r="584" spans="1:24" ht="27" customHeight="1" x14ac:dyDescent="0.25">
      <c r="A584" s="242"/>
      <c r="B584" s="166"/>
      <c r="C584" s="40" t="s">
        <v>124</v>
      </c>
      <c r="D584" s="71">
        <v>0</v>
      </c>
      <c r="E584" s="72">
        <v>0</v>
      </c>
      <c r="F584" s="71">
        <v>0</v>
      </c>
      <c r="G584" s="72">
        <v>0</v>
      </c>
      <c r="H584" s="73">
        <v>0</v>
      </c>
      <c r="I584" s="72">
        <v>0</v>
      </c>
      <c r="J584" s="71">
        <v>0</v>
      </c>
      <c r="K584" s="72">
        <v>0</v>
      </c>
      <c r="L584" s="73">
        <v>0</v>
      </c>
      <c r="M584" s="72">
        <v>0</v>
      </c>
      <c r="N584" s="71">
        <v>0</v>
      </c>
      <c r="O584" s="72">
        <v>0</v>
      </c>
      <c r="P584" s="71">
        <v>0</v>
      </c>
      <c r="Q584" s="72">
        <v>0</v>
      </c>
      <c r="R584" s="73">
        <v>0</v>
      </c>
      <c r="S584" s="72">
        <v>0</v>
      </c>
      <c r="T584" s="71">
        <v>0</v>
      </c>
      <c r="U584" s="72">
        <v>0</v>
      </c>
      <c r="V584" s="56">
        <f>SUM(R584,P584,N584,L584,J584,H584,F584,D584, T584)</f>
        <v>0</v>
      </c>
      <c r="W584" s="57">
        <f>SUM(S584,Q584,O584,M584,K584,I584,G584,E584,U584)</f>
        <v>0</v>
      </c>
      <c r="X584" s="57">
        <f>SUM(V584:W584)</f>
        <v>0</v>
      </c>
    </row>
    <row r="585" spans="1:24" ht="15" customHeight="1" thickBot="1" x14ac:dyDescent="0.35">
      <c r="A585" s="243"/>
      <c r="B585" s="167"/>
      <c r="C585" s="7" t="s">
        <v>11</v>
      </c>
      <c r="D585" s="60">
        <f t="shared" ref="D585:X585" si="148">SUM(D583:D584)</f>
        <v>0</v>
      </c>
      <c r="E585" s="61">
        <f t="shared" si="148"/>
        <v>0</v>
      </c>
      <c r="F585" s="62">
        <f t="shared" si="148"/>
        <v>0</v>
      </c>
      <c r="G585" s="63">
        <f t="shared" si="148"/>
        <v>0</v>
      </c>
      <c r="H585" s="64">
        <f t="shared" si="148"/>
        <v>0</v>
      </c>
      <c r="I585" s="61">
        <f t="shared" si="148"/>
        <v>0</v>
      </c>
      <c r="J585" s="62">
        <f t="shared" si="148"/>
        <v>0</v>
      </c>
      <c r="K585" s="65">
        <f t="shared" si="148"/>
        <v>0</v>
      </c>
      <c r="L585" s="66">
        <f t="shared" si="148"/>
        <v>0</v>
      </c>
      <c r="M585" s="67">
        <f t="shared" si="148"/>
        <v>0</v>
      </c>
      <c r="N585" s="60">
        <f t="shared" si="148"/>
        <v>0</v>
      </c>
      <c r="O585" s="67">
        <f t="shared" si="148"/>
        <v>0</v>
      </c>
      <c r="P585" s="62">
        <f t="shared" si="148"/>
        <v>0</v>
      </c>
      <c r="Q585" s="65">
        <f t="shared" si="148"/>
        <v>0</v>
      </c>
      <c r="R585" s="60">
        <f t="shared" si="148"/>
        <v>0</v>
      </c>
      <c r="S585" s="61">
        <f t="shared" si="148"/>
        <v>0</v>
      </c>
      <c r="T585" s="62">
        <f t="shared" si="148"/>
        <v>0</v>
      </c>
      <c r="U585" s="65">
        <f t="shared" si="148"/>
        <v>0</v>
      </c>
      <c r="V585" s="74">
        <f t="shared" si="148"/>
        <v>0</v>
      </c>
      <c r="W585" s="75">
        <f t="shared" si="148"/>
        <v>0</v>
      </c>
      <c r="X585" s="76">
        <f t="shared" si="148"/>
        <v>0</v>
      </c>
    </row>
    <row r="586" spans="1:24" ht="15" customHeight="1" thickBot="1" x14ac:dyDescent="0.35">
      <c r="A586" s="168" t="s">
        <v>12</v>
      </c>
      <c r="B586" s="169"/>
      <c r="C586" s="169"/>
      <c r="D586" s="77">
        <f t="shared" ref="D586:W586" si="149">SUM(D582,D585)</f>
        <v>1</v>
      </c>
      <c r="E586" s="78">
        <f t="shared" si="149"/>
        <v>6</v>
      </c>
      <c r="F586" s="77">
        <f t="shared" si="149"/>
        <v>0</v>
      </c>
      <c r="G586" s="78">
        <f t="shared" si="149"/>
        <v>0</v>
      </c>
      <c r="H586" s="79">
        <f t="shared" si="149"/>
        <v>0</v>
      </c>
      <c r="I586" s="78">
        <f t="shared" si="149"/>
        <v>0</v>
      </c>
      <c r="J586" s="77">
        <f t="shared" si="149"/>
        <v>0</v>
      </c>
      <c r="K586" s="78">
        <f t="shared" si="149"/>
        <v>0</v>
      </c>
      <c r="L586" s="79">
        <f t="shared" si="149"/>
        <v>1</v>
      </c>
      <c r="M586" s="78">
        <f t="shared" si="149"/>
        <v>0</v>
      </c>
      <c r="N586" s="77">
        <f t="shared" si="149"/>
        <v>0</v>
      </c>
      <c r="O586" s="78">
        <f t="shared" si="149"/>
        <v>0</v>
      </c>
      <c r="P586" s="77">
        <f t="shared" si="149"/>
        <v>0</v>
      </c>
      <c r="Q586" s="78">
        <f t="shared" si="149"/>
        <v>0</v>
      </c>
      <c r="R586" s="79">
        <f t="shared" si="149"/>
        <v>0</v>
      </c>
      <c r="S586" s="78">
        <f t="shared" si="149"/>
        <v>0</v>
      </c>
      <c r="T586" s="77">
        <f t="shared" si="149"/>
        <v>0</v>
      </c>
      <c r="U586" s="78">
        <f t="shared" si="149"/>
        <v>1</v>
      </c>
      <c r="V586" s="77">
        <f t="shared" si="149"/>
        <v>2</v>
      </c>
      <c r="W586" s="78">
        <f t="shared" si="149"/>
        <v>7</v>
      </c>
      <c r="X586" s="78">
        <f>SUM(X582,X585)</f>
        <v>9</v>
      </c>
    </row>
    <row r="587" spans="1:24" x14ac:dyDescent="0.25">
      <c r="C587" s="3"/>
    </row>
    <row r="588" spans="1:24" ht="13.5" thickBot="1" x14ac:dyDescent="0.3">
      <c r="C588" s="3"/>
    </row>
    <row r="589" spans="1:24" ht="15" customHeight="1" x14ac:dyDescent="0.25">
      <c r="A589" s="170" t="s">
        <v>55</v>
      </c>
      <c r="B589" s="171"/>
      <c r="C589" s="171"/>
      <c r="D589" s="149" t="s">
        <v>1</v>
      </c>
      <c r="E589" s="149"/>
      <c r="F589" s="149" t="s">
        <v>2</v>
      </c>
      <c r="G589" s="149"/>
      <c r="H589" s="149" t="s">
        <v>3</v>
      </c>
      <c r="I589" s="149"/>
      <c r="J589" s="149" t="s">
        <v>104</v>
      </c>
      <c r="K589" s="149"/>
      <c r="L589" s="149" t="s">
        <v>5</v>
      </c>
      <c r="M589" s="149"/>
      <c r="N589" s="149" t="s">
        <v>14</v>
      </c>
      <c r="O589" s="149"/>
      <c r="P589" s="149" t="s">
        <v>4</v>
      </c>
      <c r="Q589" s="149"/>
      <c r="R589" s="149" t="s">
        <v>105</v>
      </c>
      <c r="S589" s="149"/>
      <c r="T589" s="149" t="s">
        <v>0</v>
      </c>
      <c r="U589" s="149"/>
      <c r="V589" s="149" t="s">
        <v>12</v>
      </c>
      <c r="W589" s="149"/>
      <c r="X589" s="151" t="s">
        <v>8</v>
      </c>
    </row>
    <row r="590" spans="1:24" ht="13.5" customHeight="1" thickBot="1" x14ac:dyDescent="0.3">
      <c r="A590" s="154" t="s">
        <v>122</v>
      </c>
      <c r="B590" s="155"/>
      <c r="C590" s="155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2"/>
    </row>
    <row r="591" spans="1:24" ht="16.5" customHeight="1" thickBot="1" x14ac:dyDescent="0.35">
      <c r="A591" s="156" t="s">
        <v>80</v>
      </c>
      <c r="B591" s="157"/>
      <c r="C591" s="158"/>
      <c r="D591" s="45" t="s">
        <v>9</v>
      </c>
      <c r="E591" s="46" t="s">
        <v>10</v>
      </c>
      <c r="F591" s="45" t="s">
        <v>9</v>
      </c>
      <c r="G591" s="46" t="s">
        <v>10</v>
      </c>
      <c r="H591" s="45" t="s">
        <v>9</v>
      </c>
      <c r="I591" s="46" t="s">
        <v>10</v>
      </c>
      <c r="J591" s="45" t="s">
        <v>9</v>
      </c>
      <c r="K591" s="46" t="s">
        <v>10</v>
      </c>
      <c r="L591" s="47" t="s">
        <v>9</v>
      </c>
      <c r="M591" s="46" t="s">
        <v>10</v>
      </c>
      <c r="N591" s="45" t="s">
        <v>9</v>
      </c>
      <c r="O591" s="46" t="s">
        <v>10</v>
      </c>
      <c r="P591" s="45" t="s">
        <v>9</v>
      </c>
      <c r="Q591" s="46" t="s">
        <v>10</v>
      </c>
      <c r="R591" s="45" t="s">
        <v>9</v>
      </c>
      <c r="S591" s="46" t="s">
        <v>10</v>
      </c>
      <c r="T591" s="45" t="s">
        <v>9</v>
      </c>
      <c r="U591" s="48" t="s">
        <v>10</v>
      </c>
      <c r="V591" s="45" t="s">
        <v>9</v>
      </c>
      <c r="W591" s="46" t="s">
        <v>10</v>
      </c>
      <c r="X591" s="153"/>
    </row>
    <row r="592" spans="1:24" ht="27" customHeight="1" x14ac:dyDescent="0.25">
      <c r="A592" s="159" t="s">
        <v>76</v>
      </c>
      <c r="B592" s="162" t="s">
        <v>6</v>
      </c>
      <c r="C592" s="8" t="s">
        <v>123</v>
      </c>
      <c r="D592" s="53">
        <v>2</v>
      </c>
      <c r="E592" s="54">
        <v>3</v>
      </c>
      <c r="F592" s="53">
        <v>0</v>
      </c>
      <c r="G592" s="54">
        <v>0</v>
      </c>
      <c r="H592" s="55">
        <v>0</v>
      </c>
      <c r="I592" s="54">
        <v>0</v>
      </c>
      <c r="J592" s="53">
        <v>0</v>
      </c>
      <c r="K592" s="54">
        <v>0</v>
      </c>
      <c r="L592" s="55">
        <v>0</v>
      </c>
      <c r="M592" s="54">
        <v>0</v>
      </c>
      <c r="N592" s="53">
        <v>0</v>
      </c>
      <c r="O592" s="54">
        <v>0</v>
      </c>
      <c r="P592" s="53">
        <v>0</v>
      </c>
      <c r="Q592" s="54">
        <v>0</v>
      </c>
      <c r="R592" s="55">
        <v>0</v>
      </c>
      <c r="S592" s="54">
        <v>0</v>
      </c>
      <c r="T592" s="53">
        <v>0</v>
      </c>
      <c r="U592" s="54">
        <v>0</v>
      </c>
      <c r="V592" s="53">
        <f>SUM(R592,P592,N592,L592,J592,H592,F592,D592, T592)</f>
        <v>2</v>
      </c>
      <c r="W592" s="54">
        <f>SUM(S592,Q592,O592,M592,K592,I592,G592,E592,U592)</f>
        <v>3</v>
      </c>
      <c r="X592" s="54">
        <f>SUM(V592:W592)</f>
        <v>5</v>
      </c>
    </row>
    <row r="593" spans="1:24" ht="27" customHeight="1" x14ac:dyDescent="0.25">
      <c r="A593" s="160"/>
      <c r="B593" s="163"/>
      <c r="C593" s="9" t="s">
        <v>124</v>
      </c>
      <c r="D593" s="56">
        <v>3</v>
      </c>
      <c r="E593" s="57">
        <v>11</v>
      </c>
      <c r="F593" s="56">
        <v>0</v>
      </c>
      <c r="G593" s="57">
        <v>0</v>
      </c>
      <c r="H593" s="58">
        <v>0</v>
      </c>
      <c r="I593" s="57">
        <v>1</v>
      </c>
      <c r="J593" s="56">
        <v>0</v>
      </c>
      <c r="K593" s="57">
        <v>0</v>
      </c>
      <c r="L593" s="58">
        <v>0</v>
      </c>
      <c r="M593" s="57">
        <v>0</v>
      </c>
      <c r="N593" s="56">
        <v>1</v>
      </c>
      <c r="O593" s="57">
        <v>0</v>
      </c>
      <c r="P593" s="56">
        <v>0</v>
      </c>
      <c r="Q593" s="57">
        <v>0</v>
      </c>
      <c r="R593" s="58">
        <v>0</v>
      </c>
      <c r="S593" s="57">
        <v>0</v>
      </c>
      <c r="T593" s="56">
        <v>0</v>
      </c>
      <c r="U593" s="57">
        <v>0</v>
      </c>
      <c r="V593" s="59">
        <f>SUM(R593,P593,N593,L593,J593,H593,F593,D593, T593)</f>
        <v>4</v>
      </c>
      <c r="W593" s="57">
        <f>SUM(S593,Q593,O593,M593,K593,I593,G593,E593,U593)</f>
        <v>12</v>
      </c>
      <c r="X593" s="57">
        <f>SUM(V593:W593)</f>
        <v>16</v>
      </c>
    </row>
    <row r="594" spans="1:24" ht="15" customHeight="1" thickBot="1" x14ac:dyDescent="0.35">
      <c r="A594" s="160"/>
      <c r="B594" s="164"/>
      <c r="C594" s="6" t="s">
        <v>125</v>
      </c>
      <c r="D594" s="60">
        <f t="shared" ref="D594:X594" si="150">SUM(D592:D593)</f>
        <v>5</v>
      </c>
      <c r="E594" s="61">
        <f t="shared" si="150"/>
        <v>14</v>
      </c>
      <c r="F594" s="62">
        <f t="shared" si="150"/>
        <v>0</v>
      </c>
      <c r="G594" s="63">
        <f t="shared" si="150"/>
        <v>0</v>
      </c>
      <c r="H594" s="64">
        <f t="shared" si="150"/>
        <v>0</v>
      </c>
      <c r="I594" s="61">
        <f t="shared" si="150"/>
        <v>1</v>
      </c>
      <c r="J594" s="62">
        <f t="shared" si="150"/>
        <v>0</v>
      </c>
      <c r="K594" s="65">
        <f t="shared" si="150"/>
        <v>0</v>
      </c>
      <c r="L594" s="66">
        <f t="shared" si="150"/>
        <v>0</v>
      </c>
      <c r="M594" s="67">
        <f t="shared" si="150"/>
        <v>0</v>
      </c>
      <c r="N594" s="60">
        <f t="shared" si="150"/>
        <v>1</v>
      </c>
      <c r="O594" s="67">
        <f t="shared" si="150"/>
        <v>0</v>
      </c>
      <c r="P594" s="62">
        <f t="shared" si="150"/>
        <v>0</v>
      </c>
      <c r="Q594" s="65">
        <f t="shared" si="150"/>
        <v>0</v>
      </c>
      <c r="R594" s="60">
        <f t="shared" si="150"/>
        <v>0</v>
      </c>
      <c r="S594" s="61">
        <f t="shared" si="150"/>
        <v>0</v>
      </c>
      <c r="T594" s="62">
        <f t="shared" si="150"/>
        <v>0</v>
      </c>
      <c r="U594" s="65">
        <f t="shared" si="150"/>
        <v>0</v>
      </c>
      <c r="V594" s="68">
        <f t="shared" si="150"/>
        <v>6</v>
      </c>
      <c r="W594" s="69">
        <f t="shared" si="150"/>
        <v>15</v>
      </c>
      <c r="X594" s="70">
        <f t="shared" si="150"/>
        <v>21</v>
      </c>
    </row>
    <row r="595" spans="1:24" ht="27" customHeight="1" x14ac:dyDescent="0.25">
      <c r="A595" s="160"/>
      <c r="B595" s="165" t="s">
        <v>7</v>
      </c>
      <c r="C595" s="8" t="s">
        <v>123</v>
      </c>
      <c r="D595" s="53">
        <v>0</v>
      </c>
      <c r="E595" s="54">
        <v>0</v>
      </c>
      <c r="F595" s="53">
        <v>0</v>
      </c>
      <c r="G595" s="54">
        <v>0</v>
      </c>
      <c r="H595" s="55">
        <v>0</v>
      </c>
      <c r="I595" s="54">
        <v>0</v>
      </c>
      <c r="J595" s="53">
        <v>0</v>
      </c>
      <c r="K595" s="54">
        <v>0</v>
      </c>
      <c r="L595" s="55">
        <v>0</v>
      </c>
      <c r="M595" s="54">
        <v>0</v>
      </c>
      <c r="N595" s="53">
        <v>0</v>
      </c>
      <c r="O595" s="54">
        <v>0</v>
      </c>
      <c r="P595" s="53">
        <v>0</v>
      </c>
      <c r="Q595" s="54">
        <v>0</v>
      </c>
      <c r="R595" s="55">
        <v>0</v>
      </c>
      <c r="S595" s="54">
        <v>0</v>
      </c>
      <c r="T595" s="53">
        <v>0</v>
      </c>
      <c r="U595" s="54">
        <v>0</v>
      </c>
      <c r="V595" s="53">
        <f>SUM(R595,P595,N595,L595,J595,H595,F595,D595, T595)</f>
        <v>0</v>
      </c>
      <c r="W595" s="54">
        <f>SUM(S595,Q595,O595,M595,K595,I595,G595,E595,U595)</f>
        <v>0</v>
      </c>
      <c r="X595" s="54">
        <f>SUM(V595:W595)</f>
        <v>0</v>
      </c>
    </row>
    <row r="596" spans="1:24" ht="27" customHeight="1" x14ac:dyDescent="0.25">
      <c r="A596" s="160"/>
      <c r="B596" s="166"/>
      <c r="C596" s="10" t="s">
        <v>124</v>
      </c>
      <c r="D596" s="71">
        <v>2</v>
      </c>
      <c r="E596" s="72">
        <v>1</v>
      </c>
      <c r="F596" s="71">
        <v>0</v>
      </c>
      <c r="G596" s="72">
        <v>0</v>
      </c>
      <c r="H596" s="73">
        <v>0</v>
      </c>
      <c r="I596" s="72">
        <v>0</v>
      </c>
      <c r="J596" s="71">
        <v>0</v>
      </c>
      <c r="K596" s="72">
        <v>0</v>
      </c>
      <c r="L596" s="73">
        <v>0</v>
      </c>
      <c r="M596" s="72">
        <v>0</v>
      </c>
      <c r="N596" s="71">
        <v>0</v>
      </c>
      <c r="O596" s="72">
        <v>0</v>
      </c>
      <c r="P596" s="71">
        <v>0</v>
      </c>
      <c r="Q596" s="72">
        <v>0</v>
      </c>
      <c r="R596" s="73">
        <v>0</v>
      </c>
      <c r="S596" s="72">
        <v>0</v>
      </c>
      <c r="T596" s="71">
        <v>0</v>
      </c>
      <c r="U596" s="72">
        <v>0</v>
      </c>
      <c r="V596" s="56">
        <f>SUM(R596,P596,N596,L596,J596,H596,F596,D596, T596)</f>
        <v>2</v>
      </c>
      <c r="W596" s="57">
        <f>SUM(S596,Q596,O596,M596,K596,I596,G596,E596,U596)</f>
        <v>1</v>
      </c>
      <c r="X596" s="57">
        <f>SUM(V596:W596)</f>
        <v>3</v>
      </c>
    </row>
    <row r="597" spans="1:24" ht="15" customHeight="1" thickBot="1" x14ac:dyDescent="0.35">
      <c r="A597" s="161"/>
      <c r="B597" s="167"/>
      <c r="C597" s="7" t="s">
        <v>11</v>
      </c>
      <c r="D597" s="60">
        <f t="shared" ref="D597:X597" si="151">SUM(D595:D596)</f>
        <v>2</v>
      </c>
      <c r="E597" s="61">
        <f t="shared" si="151"/>
        <v>1</v>
      </c>
      <c r="F597" s="62">
        <f t="shared" si="151"/>
        <v>0</v>
      </c>
      <c r="G597" s="63">
        <f t="shared" si="151"/>
        <v>0</v>
      </c>
      <c r="H597" s="64">
        <f t="shared" si="151"/>
        <v>0</v>
      </c>
      <c r="I597" s="61">
        <f t="shared" si="151"/>
        <v>0</v>
      </c>
      <c r="J597" s="62">
        <f t="shared" si="151"/>
        <v>0</v>
      </c>
      <c r="K597" s="65">
        <f t="shared" si="151"/>
        <v>0</v>
      </c>
      <c r="L597" s="66">
        <f t="shared" si="151"/>
        <v>0</v>
      </c>
      <c r="M597" s="67">
        <f t="shared" si="151"/>
        <v>0</v>
      </c>
      <c r="N597" s="60">
        <f t="shared" si="151"/>
        <v>0</v>
      </c>
      <c r="O597" s="67">
        <f t="shared" si="151"/>
        <v>0</v>
      </c>
      <c r="P597" s="62">
        <f t="shared" si="151"/>
        <v>0</v>
      </c>
      <c r="Q597" s="65">
        <f t="shared" si="151"/>
        <v>0</v>
      </c>
      <c r="R597" s="60">
        <f t="shared" si="151"/>
        <v>0</v>
      </c>
      <c r="S597" s="61">
        <f t="shared" si="151"/>
        <v>0</v>
      </c>
      <c r="T597" s="62">
        <f t="shared" si="151"/>
        <v>0</v>
      </c>
      <c r="U597" s="65">
        <f t="shared" si="151"/>
        <v>0</v>
      </c>
      <c r="V597" s="74">
        <f t="shared" si="151"/>
        <v>2</v>
      </c>
      <c r="W597" s="75">
        <f t="shared" si="151"/>
        <v>1</v>
      </c>
      <c r="X597" s="76">
        <f t="shared" si="151"/>
        <v>3</v>
      </c>
    </row>
    <row r="598" spans="1:24" s="2" customFormat="1" ht="15" customHeight="1" thickBot="1" x14ac:dyDescent="0.35">
      <c r="A598" s="168" t="s">
        <v>12</v>
      </c>
      <c r="B598" s="169"/>
      <c r="C598" s="169"/>
      <c r="D598" s="77">
        <f t="shared" ref="D598:W598" si="152">SUM(D597,D594)</f>
        <v>7</v>
      </c>
      <c r="E598" s="78">
        <f t="shared" si="152"/>
        <v>15</v>
      </c>
      <c r="F598" s="77">
        <f t="shared" si="152"/>
        <v>0</v>
      </c>
      <c r="G598" s="78">
        <f t="shared" si="152"/>
        <v>0</v>
      </c>
      <c r="H598" s="79">
        <f t="shared" si="152"/>
        <v>0</v>
      </c>
      <c r="I598" s="78">
        <f t="shared" si="152"/>
        <v>1</v>
      </c>
      <c r="J598" s="77">
        <f t="shared" si="152"/>
        <v>0</v>
      </c>
      <c r="K598" s="78">
        <f t="shared" si="152"/>
        <v>0</v>
      </c>
      <c r="L598" s="79">
        <f t="shared" si="152"/>
        <v>0</v>
      </c>
      <c r="M598" s="78">
        <f t="shared" si="152"/>
        <v>0</v>
      </c>
      <c r="N598" s="77">
        <f t="shared" si="152"/>
        <v>1</v>
      </c>
      <c r="O598" s="78">
        <f t="shared" si="152"/>
        <v>0</v>
      </c>
      <c r="P598" s="77">
        <f t="shared" si="152"/>
        <v>0</v>
      </c>
      <c r="Q598" s="78">
        <f t="shared" si="152"/>
        <v>0</v>
      </c>
      <c r="R598" s="79">
        <f t="shared" si="152"/>
        <v>0</v>
      </c>
      <c r="S598" s="78">
        <f t="shared" si="152"/>
        <v>0</v>
      </c>
      <c r="T598" s="77">
        <f t="shared" si="152"/>
        <v>0</v>
      </c>
      <c r="U598" s="78">
        <f t="shared" si="152"/>
        <v>0</v>
      </c>
      <c r="V598" s="77">
        <f t="shared" si="152"/>
        <v>8</v>
      </c>
      <c r="W598" s="78">
        <f t="shared" si="152"/>
        <v>16</v>
      </c>
      <c r="X598" s="78">
        <f>SUM(X597,X594)</f>
        <v>24</v>
      </c>
    </row>
    <row r="599" spans="1:24" ht="13.5" thickBot="1" x14ac:dyDescent="0.3"/>
    <row r="600" spans="1:24" ht="15" customHeight="1" x14ac:dyDescent="0.25">
      <c r="A600" s="170" t="s">
        <v>61</v>
      </c>
      <c r="B600" s="171"/>
      <c r="C600" s="171"/>
      <c r="D600" s="149" t="s">
        <v>1</v>
      </c>
      <c r="E600" s="149"/>
      <c r="F600" s="149" t="s">
        <v>2</v>
      </c>
      <c r="G600" s="149"/>
      <c r="H600" s="149" t="s">
        <v>3</v>
      </c>
      <c r="I600" s="149"/>
      <c r="J600" s="149" t="s">
        <v>104</v>
      </c>
      <c r="K600" s="149"/>
      <c r="L600" s="149" t="s">
        <v>5</v>
      </c>
      <c r="M600" s="149"/>
      <c r="N600" s="149" t="s">
        <v>14</v>
      </c>
      <c r="O600" s="149"/>
      <c r="P600" s="149" t="s">
        <v>4</v>
      </c>
      <c r="Q600" s="149"/>
      <c r="R600" s="149" t="s">
        <v>105</v>
      </c>
      <c r="S600" s="149"/>
      <c r="T600" s="149" t="s">
        <v>0</v>
      </c>
      <c r="U600" s="149"/>
      <c r="V600" s="149" t="s">
        <v>12</v>
      </c>
      <c r="W600" s="149"/>
      <c r="X600" s="151" t="s">
        <v>8</v>
      </c>
    </row>
    <row r="601" spans="1:24" ht="13.5" customHeight="1" thickBot="1" x14ac:dyDescent="0.3">
      <c r="A601" s="154" t="s">
        <v>122</v>
      </c>
      <c r="B601" s="155"/>
      <c r="C601" s="155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2"/>
    </row>
    <row r="602" spans="1:24" ht="16.5" customHeight="1" thickBot="1" x14ac:dyDescent="0.35">
      <c r="A602" s="156" t="s">
        <v>79</v>
      </c>
      <c r="B602" s="157"/>
      <c r="C602" s="158"/>
      <c r="D602" s="45" t="s">
        <v>9</v>
      </c>
      <c r="E602" s="46" t="s">
        <v>10</v>
      </c>
      <c r="F602" s="45" t="s">
        <v>9</v>
      </c>
      <c r="G602" s="46" t="s">
        <v>10</v>
      </c>
      <c r="H602" s="45" t="s">
        <v>9</v>
      </c>
      <c r="I602" s="46" t="s">
        <v>10</v>
      </c>
      <c r="J602" s="45" t="s">
        <v>9</v>
      </c>
      <c r="K602" s="46" t="s">
        <v>10</v>
      </c>
      <c r="L602" s="47" t="s">
        <v>9</v>
      </c>
      <c r="M602" s="46" t="s">
        <v>10</v>
      </c>
      <c r="N602" s="45" t="s">
        <v>9</v>
      </c>
      <c r="O602" s="46" t="s">
        <v>10</v>
      </c>
      <c r="P602" s="45" t="s">
        <v>9</v>
      </c>
      <c r="Q602" s="46" t="s">
        <v>10</v>
      </c>
      <c r="R602" s="45" t="s">
        <v>9</v>
      </c>
      <c r="S602" s="46" t="s">
        <v>10</v>
      </c>
      <c r="T602" s="45" t="s">
        <v>9</v>
      </c>
      <c r="U602" s="48" t="s">
        <v>10</v>
      </c>
      <c r="V602" s="45" t="s">
        <v>9</v>
      </c>
      <c r="W602" s="46" t="s">
        <v>10</v>
      </c>
      <c r="X602" s="153"/>
    </row>
    <row r="603" spans="1:24" ht="27" customHeight="1" x14ac:dyDescent="0.25">
      <c r="A603" s="182" t="s">
        <v>78</v>
      </c>
      <c r="B603" s="162" t="s">
        <v>6</v>
      </c>
      <c r="C603" s="8" t="s">
        <v>123</v>
      </c>
      <c r="D603" s="53">
        <v>0</v>
      </c>
      <c r="E603" s="54">
        <v>1</v>
      </c>
      <c r="F603" s="53">
        <v>0</v>
      </c>
      <c r="G603" s="54">
        <v>0</v>
      </c>
      <c r="H603" s="55">
        <v>0</v>
      </c>
      <c r="I603" s="54">
        <v>0</v>
      </c>
      <c r="J603" s="53">
        <v>0</v>
      </c>
      <c r="K603" s="54">
        <v>0</v>
      </c>
      <c r="L603" s="55">
        <v>0</v>
      </c>
      <c r="M603" s="54">
        <v>0</v>
      </c>
      <c r="N603" s="53">
        <v>0</v>
      </c>
      <c r="O603" s="54">
        <v>0</v>
      </c>
      <c r="P603" s="53">
        <v>0</v>
      </c>
      <c r="Q603" s="54">
        <v>0</v>
      </c>
      <c r="R603" s="55">
        <v>0</v>
      </c>
      <c r="S603" s="54">
        <v>0</v>
      </c>
      <c r="T603" s="53">
        <v>0</v>
      </c>
      <c r="U603" s="54">
        <v>0</v>
      </c>
      <c r="V603" s="53">
        <f>SUM(R603,P603,N603,L603,J603,H603,F603,D603, T603)</f>
        <v>0</v>
      </c>
      <c r="W603" s="54">
        <f>SUM(S603,Q603,O603,M603,K603,I603,G603,E603,U603)</f>
        <v>1</v>
      </c>
      <c r="X603" s="54">
        <f>SUM(V603:W603)</f>
        <v>1</v>
      </c>
    </row>
    <row r="604" spans="1:24" ht="27" customHeight="1" x14ac:dyDescent="0.25">
      <c r="A604" s="183"/>
      <c r="B604" s="163"/>
      <c r="C604" s="9" t="s">
        <v>124</v>
      </c>
      <c r="D604" s="56">
        <v>2</v>
      </c>
      <c r="E604" s="57">
        <v>4</v>
      </c>
      <c r="F604" s="56">
        <v>0</v>
      </c>
      <c r="G604" s="57">
        <v>0</v>
      </c>
      <c r="H604" s="58">
        <v>0</v>
      </c>
      <c r="I604" s="57">
        <v>0</v>
      </c>
      <c r="J604" s="56">
        <v>0</v>
      </c>
      <c r="K604" s="57">
        <v>0</v>
      </c>
      <c r="L604" s="58">
        <v>0</v>
      </c>
      <c r="M604" s="57">
        <v>1</v>
      </c>
      <c r="N604" s="56">
        <v>0</v>
      </c>
      <c r="O604" s="57">
        <v>0</v>
      </c>
      <c r="P604" s="56">
        <v>0</v>
      </c>
      <c r="Q604" s="57">
        <v>0</v>
      </c>
      <c r="R604" s="58">
        <v>1</v>
      </c>
      <c r="S604" s="57">
        <v>1</v>
      </c>
      <c r="T604" s="56">
        <v>0</v>
      </c>
      <c r="U604" s="57">
        <v>0</v>
      </c>
      <c r="V604" s="59">
        <f>SUM(R604,P604,N604,L604,J604,H604,F604,D604, T604)</f>
        <v>3</v>
      </c>
      <c r="W604" s="57">
        <f>SUM(S604,Q604,O604,M604,K604,I604,G604,E604,U604)</f>
        <v>6</v>
      </c>
      <c r="X604" s="57">
        <f>SUM(V604:W604)</f>
        <v>9</v>
      </c>
    </row>
    <row r="605" spans="1:24" ht="15" customHeight="1" thickBot="1" x14ac:dyDescent="0.35">
      <c r="A605" s="183"/>
      <c r="B605" s="164"/>
      <c r="C605" s="6" t="s">
        <v>125</v>
      </c>
      <c r="D605" s="60">
        <f t="shared" ref="D605:X605" si="153">SUM(D603:D604)</f>
        <v>2</v>
      </c>
      <c r="E605" s="61">
        <f t="shared" si="153"/>
        <v>5</v>
      </c>
      <c r="F605" s="62">
        <f t="shared" si="153"/>
        <v>0</v>
      </c>
      <c r="G605" s="63">
        <f t="shared" si="153"/>
        <v>0</v>
      </c>
      <c r="H605" s="64">
        <f t="shared" si="153"/>
        <v>0</v>
      </c>
      <c r="I605" s="61">
        <f t="shared" si="153"/>
        <v>0</v>
      </c>
      <c r="J605" s="62">
        <f t="shared" si="153"/>
        <v>0</v>
      </c>
      <c r="K605" s="65">
        <f t="shared" si="153"/>
        <v>0</v>
      </c>
      <c r="L605" s="66">
        <f t="shared" si="153"/>
        <v>0</v>
      </c>
      <c r="M605" s="67">
        <f t="shared" si="153"/>
        <v>1</v>
      </c>
      <c r="N605" s="60">
        <f t="shared" si="153"/>
        <v>0</v>
      </c>
      <c r="O605" s="67">
        <f t="shared" si="153"/>
        <v>0</v>
      </c>
      <c r="P605" s="62">
        <f t="shared" si="153"/>
        <v>0</v>
      </c>
      <c r="Q605" s="65">
        <f t="shared" si="153"/>
        <v>0</v>
      </c>
      <c r="R605" s="60">
        <f t="shared" si="153"/>
        <v>1</v>
      </c>
      <c r="S605" s="61">
        <f t="shared" si="153"/>
        <v>1</v>
      </c>
      <c r="T605" s="62">
        <f t="shared" si="153"/>
        <v>0</v>
      </c>
      <c r="U605" s="65">
        <f t="shared" si="153"/>
        <v>0</v>
      </c>
      <c r="V605" s="68">
        <f t="shared" si="153"/>
        <v>3</v>
      </c>
      <c r="W605" s="69">
        <f t="shared" si="153"/>
        <v>7</v>
      </c>
      <c r="X605" s="70">
        <f t="shared" si="153"/>
        <v>10</v>
      </c>
    </row>
    <row r="606" spans="1:24" ht="27" customHeight="1" x14ac:dyDescent="0.25">
      <c r="A606" s="183"/>
      <c r="B606" s="165" t="s">
        <v>7</v>
      </c>
      <c r="C606" s="8" t="s">
        <v>123</v>
      </c>
      <c r="D606" s="53">
        <v>0</v>
      </c>
      <c r="E606" s="54">
        <v>0</v>
      </c>
      <c r="F606" s="53">
        <v>0</v>
      </c>
      <c r="G606" s="54">
        <v>0</v>
      </c>
      <c r="H606" s="55">
        <v>0</v>
      </c>
      <c r="I606" s="54">
        <v>0</v>
      </c>
      <c r="J606" s="53">
        <v>0</v>
      </c>
      <c r="K606" s="54">
        <v>0</v>
      </c>
      <c r="L606" s="55">
        <v>0</v>
      </c>
      <c r="M606" s="54">
        <v>0</v>
      </c>
      <c r="N606" s="53">
        <v>0</v>
      </c>
      <c r="O606" s="54">
        <v>0</v>
      </c>
      <c r="P606" s="53">
        <v>0</v>
      </c>
      <c r="Q606" s="54">
        <v>0</v>
      </c>
      <c r="R606" s="55">
        <v>0</v>
      </c>
      <c r="S606" s="54">
        <v>0</v>
      </c>
      <c r="T606" s="53">
        <v>0</v>
      </c>
      <c r="U606" s="54">
        <v>0</v>
      </c>
      <c r="V606" s="53">
        <f>SUM(R606,P606,N606,L606,J606,H606,F606,D606, T606)</f>
        <v>0</v>
      </c>
      <c r="W606" s="54">
        <f>SUM(S606,Q606,O606,M606,K606,I606,G606,E606,U606)</f>
        <v>0</v>
      </c>
      <c r="X606" s="54">
        <f>SUM(V606:W606)</f>
        <v>0</v>
      </c>
    </row>
    <row r="607" spans="1:24" ht="27" customHeight="1" x14ac:dyDescent="0.25">
      <c r="A607" s="183"/>
      <c r="B607" s="166"/>
      <c r="C607" s="10" t="s">
        <v>124</v>
      </c>
      <c r="D607" s="71">
        <v>0</v>
      </c>
      <c r="E607" s="72">
        <v>0</v>
      </c>
      <c r="F607" s="71">
        <v>0</v>
      </c>
      <c r="G607" s="72">
        <v>0</v>
      </c>
      <c r="H607" s="73">
        <v>0</v>
      </c>
      <c r="I607" s="72">
        <v>0</v>
      </c>
      <c r="J607" s="71">
        <v>0</v>
      </c>
      <c r="K607" s="72">
        <v>0</v>
      </c>
      <c r="L607" s="73">
        <v>0</v>
      </c>
      <c r="M607" s="72">
        <v>0</v>
      </c>
      <c r="N607" s="71">
        <v>0</v>
      </c>
      <c r="O607" s="72">
        <v>0</v>
      </c>
      <c r="P607" s="71">
        <v>0</v>
      </c>
      <c r="Q607" s="72">
        <v>0</v>
      </c>
      <c r="R607" s="73">
        <v>0</v>
      </c>
      <c r="S607" s="72">
        <v>0</v>
      </c>
      <c r="T607" s="71">
        <v>0</v>
      </c>
      <c r="U607" s="72">
        <v>0</v>
      </c>
      <c r="V607" s="56">
        <f>SUM(R607,P607,N607,L607,J607,H607,F607,D607, T607)</f>
        <v>0</v>
      </c>
      <c r="W607" s="57">
        <f>SUM(S607,Q607,O607,M607,K607,I607,G607,E607,U607)</f>
        <v>0</v>
      </c>
      <c r="X607" s="57">
        <f>SUM(V607:W607)</f>
        <v>0</v>
      </c>
    </row>
    <row r="608" spans="1:24" ht="15" customHeight="1" thickBot="1" x14ac:dyDescent="0.35">
      <c r="A608" s="184"/>
      <c r="B608" s="167"/>
      <c r="C608" s="7" t="s">
        <v>11</v>
      </c>
      <c r="D608" s="60">
        <f>SUM(D606:D607)</f>
        <v>0</v>
      </c>
      <c r="E608" s="61">
        <f t="shared" ref="E608:U608" si="154">SUM(E606:E607)</f>
        <v>0</v>
      </c>
      <c r="F608" s="62">
        <f t="shared" si="154"/>
        <v>0</v>
      </c>
      <c r="G608" s="63">
        <f t="shared" si="154"/>
        <v>0</v>
      </c>
      <c r="H608" s="64">
        <f t="shared" si="154"/>
        <v>0</v>
      </c>
      <c r="I608" s="61">
        <f t="shared" si="154"/>
        <v>0</v>
      </c>
      <c r="J608" s="62">
        <f t="shared" si="154"/>
        <v>0</v>
      </c>
      <c r="K608" s="65">
        <f t="shared" si="154"/>
        <v>0</v>
      </c>
      <c r="L608" s="66">
        <f t="shared" si="154"/>
        <v>0</v>
      </c>
      <c r="M608" s="67">
        <f t="shared" si="154"/>
        <v>0</v>
      </c>
      <c r="N608" s="60">
        <f t="shared" si="154"/>
        <v>0</v>
      </c>
      <c r="O608" s="67">
        <f t="shared" si="154"/>
        <v>0</v>
      </c>
      <c r="P608" s="62">
        <f t="shared" si="154"/>
        <v>0</v>
      </c>
      <c r="Q608" s="65">
        <f t="shared" si="154"/>
        <v>0</v>
      </c>
      <c r="R608" s="60">
        <f t="shared" si="154"/>
        <v>0</v>
      </c>
      <c r="S608" s="61">
        <f t="shared" si="154"/>
        <v>0</v>
      </c>
      <c r="T608" s="62">
        <f t="shared" si="154"/>
        <v>0</v>
      </c>
      <c r="U608" s="65">
        <f t="shared" si="154"/>
        <v>0</v>
      </c>
      <c r="V608" s="74">
        <f>SUM(V606:V607)</f>
        <v>0</v>
      </c>
      <c r="W608" s="75">
        <f>SUM(W606:W607)</f>
        <v>0</v>
      </c>
      <c r="X608" s="76">
        <f>SUM(X606:X607)</f>
        <v>0</v>
      </c>
    </row>
    <row r="609" spans="1:26" ht="15" customHeight="1" thickBot="1" x14ac:dyDescent="0.35">
      <c r="A609" s="168" t="s">
        <v>12</v>
      </c>
      <c r="B609" s="169"/>
      <c r="C609" s="169"/>
      <c r="D609" s="77">
        <f>SUM(D608,D605)</f>
        <v>2</v>
      </c>
      <c r="E609" s="78">
        <f t="shared" ref="E609:W609" si="155">SUM(E608,E605)</f>
        <v>5</v>
      </c>
      <c r="F609" s="77">
        <f t="shared" si="155"/>
        <v>0</v>
      </c>
      <c r="G609" s="78">
        <f t="shared" si="155"/>
        <v>0</v>
      </c>
      <c r="H609" s="79">
        <f t="shared" si="155"/>
        <v>0</v>
      </c>
      <c r="I609" s="78">
        <f t="shared" si="155"/>
        <v>0</v>
      </c>
      <c r="J609" s="77">
        <f t="shared" si="155"/>
        <v>0</v>
      </c>
      <c r="K609" s="78">
        <f t="shared" si="155"/>
        <v>0</v>
      </c>
      <c r="L609" s="79">
        <f t="shared" si="155"/>
        <v>0</v>
      </c>
      <c r="M609" s="78">
        <f t="shared" si="155"/>
        <v>1</v>
      </c>
      <c r="N609" s="77">
        <f t="shared" si="155"/>
        <v>0</v>
      </c>
      <c r="O609" s="78">
        <f t="shared" si="155"/>
        <v>0</v>
      </c>
      <c r="P609" s="77">
        <f t="shared" si="155"/>
        <v>0</v>
      </c>
      <c r="Q609" s="78">
        <f t="shared" si="155"/>
        <v>0</v>
      </c>
      <c r="R609" s="79">
        <f t="shared" si="155"/>
        <v>1</v>
      </c>
      <c r="S609" s="78">
        <f t="shared" si="155"/>
        <v>1</v>
      </c>
      <c r="T609" s="77">
        <f t="shared" si="155"/>
        <v>0</v>
      </c>
      <c r="U609" s="78">
        <f t="shared" si="155"/>
        <v>0</v>
      </c>
      <c r="V609" s="77">
        <f t="shared" si="155"/>
        <v>3</v>
      </c>
      <c r="W609" s="78">
        <f t="shared" si="155"/>
        <v>7</v>
      </c>
      <c r="X609" s="78">
        <f>SUM(X608,X605)</f>
        <v>10</v>
      </c>
    </row>
    <row r="610" spans="1:26" ht="13.5" thickBot="1" x14ac:dyDescent="0.3"/>
    <row r="611" spans="1:26" ht="15" customHeight="1" x14ac:dyDescent="0.25">
      <c r="A611" s="170" t="s">
        <v>100</v>
      </c>
      <c r="B611" s="171"/>
      <c r="C611" s="171"/>
      <c r="D611" s="149" t="s">
        <v>1</v>
      </c>
      <c r="E611" s="149"/>
      <c r="F611" s="149" t="s">
        <v>2</v>
      </c>
      <c r="G611" s="149"/>
      <c r="H611" s="149" t="s">
        <v>3</v>
      </c>
      <c r="I611" s="149"/>
      <c r="J611" s="149" t="s">
        <v>104</v>
      </c>
      <c r="K611" s="149"/>
      <c r="L611" s="149" t="s">
        <v>5</v>
      </c>
      <c r="M611" s="149"/>
      <c r="N611" s="149" t="s">
        <v>14</v>
      </c>
      <c r="O611" s="149"/>
      <c r="P611" s="149" t="s">
        <v>4</v>
      </c>
      <c r="Q611" s="149"/>
      <c r="R611" s="149" t="s">
        <v>105</v>
      </c>
      <c r="S611" s="149"/>
      <c r="T611" s="149" t="s">
        <v>0</v>
      </c>
      <c r="U611" s="149"/>
      <c r="V611" s="149" t="s">
        <v>12</v>
      </c>
      <c r="W611" s="149"/>
      <c r="X611" s="151" t="s">
        <v>8</v>
      </c>
    </row>
    <row r="612" spans="1:26" ht="13.5" customHeight="1" thickBot="1" x14ac:dyDescent="0.3">
      <c r="A612" s="154" t="s">
        <v>122</v>
      </c>
      <c r="B612" s="155"/>
      <c r="C612" s="155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2"/>
    </row>
    <row r="613" spans="1:26" ht="16.5" customHeight="1" thickBot="1" x14ac:dyDescent="0.35">
      <c r="A613" s="156" t="s">
        <v>74</v>
      </c>
      <c r="B613" s="157"/>
      <c r="C613" s="157"/>
      <c r="D613" s="45" t="s">
        <v>9</v>
      </c>
      <c r="E613" s="46" t="s">
        <v>10</v>
      </c>
      <c r="F613" s="49" t="s">
        <v>9</v>
      </c>
      <c r="G613" s="48" t="s">
        <v>10</v>
      </c>
      <c r="H613" s="45" t="s">
        <v>9</v>
      </c>
      <c r="I613" s="46" t="s">
        <v>10</v>
      </c>
      <c r="J613" s="49" t="s">
        <v>9</v>
      </c>
      <c r="K613" s="48" t="s">
        <v>10</v>
      </c>
      <c r="L613" s="45" t="s">
        <v>9</v>
      </c>
      <c r="M613" s="46" t="s">
        <v>10</v>
      </c>
      <c r="N613" s="49" t="s">
        <v>9</v>
      </c>
      <c r="O613" s="48" t="s">
        <v>10</v>
      </c>
      <c r="P613" s="45" t="s">
        <v>9</v>
      </c>
      <c r="Q613" s="46" t="s">
        <v>10</v>
      </c>
      <c r="R613" s="49" t="s">
        <v>9</v>
      </c>
      <c r="S613" s="48" t="s">
        <v>10</v>
      </c>
      <c r="T613" s="45" t="s">
        <v>9</v>
      </c>
      <c r="U613" s="46" t="s">
        <v>10</v>
      </c>
      <c r="V613" s="45" t="s">
        <v>9</v>
      </c>
      <c r="W613" s="46" t="s">
        <v>10</v>
      </c>
      <c r="X613" s="153"/>
    </row>
    <row r="614" spans="1:26" ht="27" customHeight="1" x14ac:dyDescent="0.25">
      <c r="A614" s="159" t="s">
        <v>13</v>
      </c>
      <c r="B614" s="162" t="s">
        <v>6</v>
      </c>
      <c r="C614" s="8" t="s">
        <v>123</v>
      </c>
      <c r="D614" s="53">
        <v>0</v>
      </c>
      <c r="E614" s="54">
        <v>0</v>
      </c>
      <c r="F614" s="55">
        <v>0</v>
      </c>
      <c r="G614" s="128">
        <v>0</v>
      </c>
      <c r="H614" s="53">
        <v>0</v>
      </c>
      <c r="I614" s="54">
        <v>0</v>
      </c>
      <c r="J614" s="55">
        <v>0</v>
      </c>
      <c r="K614" s="128">
        <v>0</v>
      </c>
      <c r="L614" s="53">
        <v>0</v>
      </c>
      <c r="M614" s="54">
        <v>0</v>
      </c>
      <c r="N614" s="55">
        <v>0</v>
      </c>
      <c r="O614" s="128">
        <v>0</v>
      </c>
      <c r="P614" s="53">
        <v>0</v>
      </c>
      <c r="Q614" s="54">
        <v>0</v>
      </c>
      <c r="R614" s="55">
        <v>0</v>
      </c>
      <c r="S614" s="128">
        <v>0</v>
      </c>
      <c r="T614" s="53">
        <v>0</v>
      </c>
      <c r="U614" s="54">
        <v>0</v>
      </c>
      <c r="V614" s="53">
        <f>SUM(R614,P614,N614,L614,J614,H614,F614,D614,T614)</f>
        <v>0</v>
      </c>
      <c r="W614" s="54">
        <f t="shared" ref="W614:W616" si="156">SUM(S614,Q614,O614,M614,K614,I614,G614,E614,U614)</f>
        <v>0</v>
      </c>
      <c r="X614" s="54">
        <f>SUM(V614:W614)</f>
        <v>0</v>
      </c>
    </row>
    <row r="615" spans="1:26" ht="27" customHeight="1" x14ac:dyDescent="0.25">
      <c r="A615" s="160"/>
      <c r="B615" s="163"/>
      <c r="C615" s="9" t="s">
        <v>124</v>
      </c>
      <c r="D615" s="56">
        <v>0</v>
      </c>
      <c r="E615" s="57">
        <v>0</v>
      </c>
      <c r="F615" s="58">
        <v>0</v>
      </c>
      <c r="G615" s="59">
        <v>0</v>
      </c>
      <c r="H615" s="56">
        <v>0</v>
      </c>
      <c r="I615" s="57">
        <v>0</v>
      </c>
      <c r="J615" s="58">
        <v>0</v>
      </c>
      <c r="K615" s="59">
        <v>0</v>
      </c>
      <c r="L615" s="56">
        <v>0</v>
      </c>
      <c r="M615" s="57">
        <v>0</v>
      </c>
      <c r="N615" s="58">
        <v>0</v>
      </c>
      <c r="O615" s="59">
        <v>0</v>
      </c>
      <c r="P615" s="56">
        <v>0</v>
      </c>
      <c r="Q615" s="57">
        <v>0</v>
      </c>
      <c r="R615" s="58">
        <v>0</v>
      </c>
      <c r="S615" s="59">
        <v>0</v>
      </c>
      <c r="T615" s="56">
        <v>0</v>
      </c>
      <c r="U615" s="57">
        <v>0</v>
      </c>
      <c r="V615" s="56">
        <f>SUM(R615,P615,N615,L615,J615,H615,F615,D615,T615)</f>
        <v>0</v>
      </c>
      <c r="W615" s="57">
        <f t="shared" si="156"/>
        <v>0</v>
      </c>
      <c r="X615" s="57">
        <f>SUM(V615:W615)</f>
        <v>0</v>
      </c>
    </row>
    <row r="616" spans="1:26" ht="27" customHeight="1" x14ac:dyDescent="0.25">
      <c r="A616" s="160"/>
      <c r="B616" s="163"/>
      <c r="C616" s="51" t="s">
        <v>113</v>
      </c>
      <c r="D616" s="56">
        <v>2</v>
      </c>
      <c r="E616" s="57">
        <v>0</v>
      </c>
      <c r="F616" s="58">
        <v>0</v>
      </c>
      <c r="G616" s="59">
        <v>0</v>
      </c>
      <c r="H616" s="56">
        <v>0</v>
      </c>
      <c r="I616" s="57">
        <v>0</v>
      </c>
      <c r="J616" s="58">
        <v>0</v>
      </c>
      <c r="K616" s="59">
        <v>0</v>
      </c>
      <c r="L616" s="56">
        <v>0</v>
      </c>
      <c r="M616" s="57">
        <v>0</v>
      </c>
      <c r="N616" s="58">
        <v>0</v>
      </c>
      <c r="O616" s="59">
        <v>1</v>
      </c>
      <c r="P616" s="56">
        <v>1</v>
      </c>
      <c r="Q616" s="57">
        <v>0</v>
      </c>
      <c r="R616" s="58">
        <v>0</v>
      </c>
      <c r="S616" s="59">
        <v>0</v>
      </c>
      <c r="T616" s="56">
        <v>0</v>
      </c>
      <c r="U616" s="57">
        <v>0</v>
      </c>
      <c r="V616" s="56">
        <f>SUM(R616,P616,N616,L616,J616,H616,F616,D616,T616)</f>
        <v>3</v>
      </c>
      <c r="W616" s="57">
        <f t="shared" si="156"/>
        <v>1</v>
      </c>
      <c r="X616" s="129">
        <f>SUM(V616:W616)</f>
        <v>4</v>
      </c>
    </row>
    <row r="617" spans="1:26" ht="15" customHeight="1" thickBot="1" x14ac:dyDescent="0.35">
      <c r="A617" s="160"/>
      <c r="B617" s="164"/>
      <c r="C617" s="50" t="s">
        <v>125</v>
      </c>
      <c r="D617" s="68">
        <f>SUM(D614:D616)</f>
        <v>2</v>
      </c>
      <c r="E617" s="69">
        <f t="shared" ref="E617:U617" si="157">SUM(E614:E616)</f>
        <v>0</v>
      </c>
      <c r="F617" s="130">
        <f t="shared" si="157"/>
        <v>0</v>
      </c>
      <c r="G617" s="131">
        <f t="shared" si="157"/>
        <v>0</v>
      </c>
      <c r="H617" s="132">
        <f t="shared" si="157"/>
        <v>0</v>
      </c>
      <c r="I617" s="69">
        <f t="shared" si="157"/>
        <v>0</v>
      </c>
      <c r="J617" s="130">
        <f t="shared" si="157"/>
        <v>0</v>
      </c>
      <c r="K617" s="133">
        <f t="shared" si="157"/>
        <v>0</v>
      </c>
      <c r="L617" s="132">
        <f t="shared" si="157"/>
        <v>0</v>
      </c>
      <c r="M617" s="69">
        <f t="shared" si="157"/>
        <v>0</v>
      </c>
      <c r="N617" s="134">
        <f t="shared" si="157"/>
        <v>0</v>
      </c>
      <c r="O617" s="131">
        <f t="shared" si="157"/>
        <v>1</v>
      </c>
      <c r="P617" s="132">
        <f t="shared" si="157"/>
        <v>1</v>
      </c>
      <c r="Q617" s="69">
        <f t="shared" si="157"/>
        <v>0</v>
      </c>
      <c r="R617" s="134">
        <f t="shared" si="157"/>
        <v>0</v>
      </c>
      <c r="S617" s="133">
        <f t="shared" si="157"/>
        <v>0</v>
      </c>
      <c r="T617" s="132">
        <f t="shared" si="157"/>
        <v>0</v>
      </c>
      <c r="U617" s="69">
        <f t="shared" si="157"/>
        <v>0</v>
      </c>
      <c r="V617" s="68">
        <f>SUM(V614:V616)</f>
        <v>3</v>
      </c>
      <c r="W617" s="69">
        <f>SUM(W614:W616)</f>
        <v>1</v>
      </c>
      <c r="X617" s="70">
        <f>SUM(X614:X616)</f>
        <v>4</v>
      </c>
    </row>
    <row r="618" spans="1:26" ht="27" customHeight="1" x14ac:dyDescent="0.25">
      <c r="A618" s="160"/>
      <c r="B618" s="165" t="s">
        <v>7</v>
      </c>
      <c r="C618" s="8" t="s">
        <v>123</v>
      </c>
      <c r="D618" s="53">
        <v>0</v>
      </c>
      <c r="E618" s="54">
        <v>3</v>
      </c>
      <c r="F618" s="55">
        <v>0</v>
      </c>
      <c r="G618" s="128">
        <v>0</v>
      </c>
      <c r="H618" s="53">
        <v>1</v>
      </c>
      <c r="I618" s="54">
        <v>0</v>
      </c>
      <c r="J618" s="55">
        <v>0</v>
      </c>
      <c r="K618" s="128">
        <v>0</v>
      </c>
      <c r="L618" s="53">
        <v>1</v>
      </c>
      <c r="M618" s="54">
        <v>1</v>
      </c>
      <c r="N618" s="55">
        <v>0</v>
      </c>
      <c r="O618" s="128">
        <v>0</v>
      </c>
      <c r="P618" s="53">
        <v>0</v>
      </c>
      <c r="Q618" s="54">
        <v>0</v>
      </c>
      <c r="R618" s="55">
        <v>0</v>
      </c>
      <c r="S618" s="128">
        <v>0</v>
      </c>
      <c r="T618" s="53">
        <v>0</v>
      </c>
      <c r="U618" s="54">
        <v>0</v>
      </c>
      <c r="V618" s="53">
        <f>SUM(R618,P618,N618,L618,J618,H618,F618,D618,T618)</f>
        <v>2</v>
      </c>
      <c r="W618" s="54">
        <f t="shared" ref="W618:W619" si="158">SUM(S618,Q618,O618,M618,K618,I618,G618,E618,U618)</f>
        <v>4</v>
      </c>
      <c r="X618" s="54">
        <f>SUM(V618:W618)</f>
        <v>6</v>
      </c>
    </row>
    <row r="619" spans="1:26" ht="27" customHeight="1" x14ac:dyDescent="0.25">
      <c r="A619" s="160"/>
      <c r="B619" s="166"/>
      <c r="C619" s="9" t="s">
        <v>124</v>
      </c>
      <c r="D619" s="56">
        <v>0</v>
      </c>
      <c r="E619" s="57">
        <v>1</v>
      </c>
      <c r="F619" s="58">
        <v>0</v>
      </c>
      <c r="G619" s="59">
        <v>0</v>
      </c>
      <c r="H619" s="56">
        <v>0</v>
      </c>
      <c r="I619" s="57">
        <v>0</v>
      </c>
      <c r="J619" s="58">
        <v>0</v>
      </c>
      <c r="K619" s="59">
        <v>0</v>
      </c>
      <c r="L619" s="56">
        <v>1</v>
      </c>
      <c r="M619" s="57">
        <v>0</v>
      </c>
      <c r="N619" s="58">
        <v>0</v>
      </c>
      <c r="O619" s="59">
        <v>0</v>
      </c>
      <c r="P619" s="56">
        <v>0</v>
      </c>
      <c r="Q619" s="57">
        <v>0</v>
      </c>
      <c r="R619" s="58">
        <v>0</v>
      </c>
      <c r="S619" s="59">
        <v>0</v>
      </c>
      <c r="T619" s="56">
        <v>0</v>
      </c>
      <c r="U619" s="57">
        <v>0</v>
      </c>
      <c r="V619" s="56">
        <f>SUM(R619,P619,N619,L619,J619,H619,F619,D619,T619)</f>
        <v>1</v>
      </c>
      <c r="W619" s="57">
        <f t="shared" si="158"/>
        <v>1</v>
      </c>
      <c r="X619" s="57">
        <f>SUM(V619:W619)</f>
        <v>2</v>
      </c>
    </row>
    <row r="620" spans="1:26" ht="27" customHeight="1" x14ac:dyDescent="0.25">
      <c r="A620" s="160"/>
      <c r="B620" s="166"/>
      <c r="C620" s="51" t="s">
        <v>113</v>
      </c>
      <c r="D620" s="56">
        <v>4</v>
      </c>
      <c r="E620" s="57">
        <v>6</v>
      </c>
      <c r="F620" s="58">
        <v>0</v>
      </c>
      <c r="G620" s="59">
        <v>0</v>
      </c>
      <c r="H620" s="56">
        <v>0</v>
      </c>
      <c r="I620" s="57">
        <v>0</v>
      </c>
      <c r="J620" s="58">
        <v>0</v>
      </c>
      <c r="K620" s="59">
        <v>0</v>
      </c>
      <c r="L620" s="56">
        <v>2</v>
      </c>
      <c r="M620" s="57">
        <v>1</v>
      </c>
      <c r="N620" s="58">
        <v>0</v>
      </c>
      <c r="O620" s="59">
        <v>0</v>
      </c>
      <c r="P620" s="56">
        <v>0</v>
      </c>
      <c r="Q620" s="57">
        <v>2</v>
      </c>
      <c r="R620" s="58">
        <v>0</v>
      </c>
      <c r="S620" s="59">
        <v>0</v>
      </c>
      <c r="T620" s="56">
        <v>1</v>
      </c>
      <c r="U620" s="57">
        <v>0</v>
      </c>
      <c r="V620" s="56">
        <f>SUM(R620,P620,N620,L620,J620,H620,F620,D620,T620)</f>
        <v>7</v>
      </c>
      <c r="W620" s="57">
        <f>SUM(S620,Q620,O620,M620,K620,I620,G620,E620,U620)</f>
        <v>9</v>
      </c>
      <c r="X620" s="129">
        <f>SUM(V620:W620)</f>
        <v>16</v>
      </c>
    </row>
    <row r="621" spans="1:26" ht="15" customHeight="1" thickBot="1" x14ac:dyDescent="0.35">
      <c r="A621" s="161"/>
      <c r="B621" s="167"/>
      <c r="C621" s="52" t="s">
        <v>11</v>
      </c>
      <c r="D621" s="74">
        <f t="shared" ref="D621:W621" si="159">SUM(D618:D620)</f>
        <v>4</v>
      </c>
      <c r="E621" s="75">
        <f t="shared" si="159"/>
        <v>10</v>
      </c>
      <c r="F621" s="135">
        <f t="shared" si="159"/>
        <v>0</v>
      </c>
      <c r="G621" s="136">
        <f t="shared" si="159"/>
        <v>0</v>
      </c>
      <c r="H621" s="137">
        <f t="shared" si="159"/>
        <v>1</v>
      </c>
      <c r="I621" s="75">
        <f t="shared" si="159"/>
        <v>0</v>
      </c>
      <c r="J621" s="135">
        <f t="shared" si="159"/>
        <v>0</v>
      </c>
      <c r="K621" s="138">
        <f t="shared" si="159"/>
        <v>0</v>
      </c>
      <c r="L621" s="137">
        <f t="shared" si="159"/>
        <v>4</v>
      </c>
      <c r="M621" s="75">
        <f t="shared" si="159"/>
        <v>2</v>
      </c>
      <c r="N621" s="139">
        <f t="shared" si="159"/>
        <v>0</v>
      </c>
      <c r="O621" s="136">
        <f t="shared" si="159"/>
        <v>0</v>
      </c>
      <c r="P621" s="137">
        <f t="shared" si="159"/>
        <v>0</v>
      </c>
      <c r="Q621" s="75">
        <f t="shared" si="159"/>
        <v>2</v>
      </c>
      <c r="R621" s="139">
        <f t="shared" si="159"/>
        <v>0</v>
      </c>
      <c r="S621" s="138">
        <f t="shared" si="159"/>
        <v>0</v>
      </c>
      <c r="T621" s="137">
        <f t="shared" si="159"/>
        <v>1</v>
      </c>
      <c r="U621" s="75">
        <f t="shared" si="159"/>
        <v>0</v>
      </c>
      <c r="V621" s="74">
        <f>SUM(V618:V620)</f>
        <v>10</v>
      </c>
      <c r="W621" s="75">
        <f t="shared" si="159"/>
        <v>14</v>
      </c>
      <c r="X621" s="76">
        <f>SUM(X618:X620)</f>
        <v>24</v>
      </c>
    </row>
    <row r="622" spans="1:26" ht="15" customHeight="1" thickBot="1" x14ac:dyDescent="0.35">
      <c r="A622" s="168" t="s">
        <v>12</v>
      </c>
      <c r="B622" s="169"/>
      <c r="C622" s="169"/>
      <c r="D622" s="77">
        <f t="shared" ref="D622:T622" si="160">SUM(D621,D617)</f>
        <v>6</v>
      </c>
      <c r="E622" s="78">
        <f t="shared" si="160"/>
        <v>10</v>
      </c>
      <c r="F622" s="79">
        <f t="shared" si="160"/>
        <v>0</v>
      </c>
      <c r="G622" s="140">
        <f t="shared" si="160"/>
        <v>0</v>
      </c>
      <c r="H622" s="77">
        <f t="shared" si="160"/>
        <v>1</v>
      </c>
      <c r="I622" s="78">
        <f t="shared" si="160"/>
        <v>0</v>
      </c>
      <c r="J622" s="79">
        <f t="shared" si="160"/>
        <v>0</v>
      </c>
      <c r="K622" s="140">
        <f t="shared" si="160"/>
        <v>0</v>
      </c>
      <c r="L622" s="77">
        <f t="shared" si="160"/>
        <v>4</v>
      </c>
      <c r="M622" s="78">
        <f t="shared" si="160"/>
        <v>2</v>
      </c>
      <c r="N622" s="79">
        <f t="shared" si="160"/>
        <v>0</v>
      </c>
      <c r="O622" s="140">
        <f t="shared" si="160"/>
        <v>1</v>
      </c>
      <c r="P622" s="77">
        <f t="shared" si="160"/>
        <v>1</v>
      </c>
      <c r="Q622" s="78">
        <f t="shared" si="160"/>
        <v>2</v>
      </c>
      <c r="R622" s="79">
        <f t="shared" si="160"/>
        <v>0</v>
      </c>
      <c r="S622" s="140">
        <f t="shared" si="160"/>
        <v>0</v>
      </c>
      <c r="T622" s="77">
        <f t="shared" si="160"/>
        <v>1</v>
      </c>
      <c r="U622" s="78">
        <f>SUM(U621,U617)</f>
        <v>0</v>
      </c>
      <c r="V622" s="77">
        <f>SUM(V621,V617)</f>
        <v>13</v>
      </c>
      <c r="W622" s="78">
        <f>SUM(W621,W617)</f>
        <v>15</v>
      </c>
      <c r="X622" s="78">
        <f>SUM(X621,X617)</f>
        <v>28</v>
      </c>
    </row>
    <row r="624" spans="1:26" ht="13.5" thickBot="1" x14ac:dyDescent="0.35">
      <c r="C624" s="39" t="s">
        <v>99</v>
      </c>
      <c r="D624" s="141">
        <f>SUM(D438,D622,D609,D598,D586,D575,D564,D541,D552,D530,D518,D507,D495,D483,D472,D449)</f>
        <v>141</v>
      </c>
      <c r="E624" s="141">
        <f>SUM(E438,E622,E609,E598,E586,E575,E564,E541,E552,E530,E518,E507,E495,E483,E472,E449)</f>
        <v>279</v>
      </c>
      <c r="F624" s="141">
        <f>SUM(F438,F622,F609,F598,F586,F575,F564,F541,F552,F530,F518,F507,F495,F483,F472,F449)</f>
        <v>0</v>
      </c>
      <c r="G624" s="141">
        <f>SUM(G438,G622,G609,G598,G586,G575,G564,G541,G552,G530,G518,G507,G495,G483,G472,G449)</f>
        <v>0</v>
      </c>
      <c r="H624" s="141">
        <f>SUM(H438,H622,H609,H598,H586,H575,H564,H541,H552,H530,H518,H507,H495,H483,H472,H449)</f>
        <v>7</v>
      </c>
      <c r="I624" s="141">
        <f>SUM(I438,I622,I609,I598,I586,I575,I564,I541,I552,I530,I518,I507,I495,I483,I472,I449)</f>
        <v>8</v>
      </c>
      <c r="J624" s="141">
        <f>SUM(J438,J622,J609,J598,J586,J575,J564,J541,J552,J530,J518,J507,J495,J483,J472,J449)</f>
        <v>0</v>
      </c>
      <c r="K624" s="141">
        <f>SUM(K438,K622,K609,K598,K586,K575,K564,K541,K552,K530,K518,K507,K495,K483,K472,K449)</f>
        <v>0</v>
      </c>
      <c r="L624" s="141">
        <f>SUM(L438,L622,L609,L598,L586,L575,L564,L541,L552,L530,L518,L507,L495,L483,L472,L449)</f>
        <v>21</v>
      </c>
      <c r="M624" s="141">
        <f>SUM(M438,M622,M609,M598,M586,M575,M564,M541,M552,M530,M518,M507,M495,M483,M472,M449)</f>
        <v>39</v>
      </c>
      <c r="N624" s="141">
        <f>SUM(N438,N622,N609,N598,N586,N575,N564,N541,N552,N530,N518,N507,N495,N483,N472,N449)</f>
        <v>8</v>
      </c>
      <c r="O624" s="141">
        <f>SUM(O438,O622,O609,O598,O586,O575,O564,O541,O552,O530,O518,O507,O495,O483,O472,O449)</f>
        <v>11</v>
      </c>
      <c r="P624" s="141">
        <f>SUM(P438,P622,P609,P598,P586,P575,P564,P541,P552,P530,P518,P507,P495,P483,P472,P449)</f>
        <v>7</v>
      </c>
      <c r="Q624" s="141">
        <f>SUM(Q438,Q622,Q609,Q598,Q586,Q575,Q564,Q541,Q552,Q530,Q518,Q507,Q495,Q483,Q472,Q449)</f>
        <v>14</v>
      </c>
      <c r="R624" s="141">
        <f>SUM(R438,R622,R609,R598,R586,R575,R564,R541,R552,R530,R518,R507,R495,R483,R472,R449)</f>
        <v>28</v>
      </c>
      <c r="S624" s="141">
        <f>SUM(S438,S622,S609,S598,S586,S575,S564,S541,S552,S530,S518,S507,S495,S483,S472,S449)</f>
        <v>48</v>
      </c>
      <c r="T624" s="141">
        <f>SUM(T438,T622,T609,T598,T586,T575,T564,T541,T552,T530,T518,T507,T495,T483,T472,T449)</f>
        <v>4</v>
      </c>
      <c r="U624" s="141">
        <f>SUM(U438,U622,U609,U598,U586,U575,U564,U541,U552,U530,U518,U507,U495,U483,U472,U449)</f>
        <v>4</v>
      </c>
      <c r="V624" s="141">
        <f>SUM(V438,V622,V609,V598,V586,V575,V564,V541,V552,V530,V518,V507,V495,V483,V472,V449)</f>
        <v>216</v>
      </c>
      <c r="W624" s="141">
        <f>SUM(W438,W622,W609,W598,W586,W575,W564,W541,W552,W530,W518,W507,W495,W483,W472,W449)</f>
        <v>403</v>
      </c>
      <c r="X624" s="81">
        <f>SUM(X438,X622,X609,X598,X586,X575,X564,X541,X552,X530,X518,X507,X495,X483,X472,X449,X461)</f>
        <v>624</v>
      </c>
      <c r="Y624" s="14"/>
      <c r="Z624" s="14"/>
    </row>
    <row r="625" spans="1:24" x14ac:dyDescent="0.25">
      <c r="X625" s="142"/>
    </row>
    <row r="626" spans="1:24" ht="13.5" thickBot="1" x14ac:dyDescent="0.3">
      <c r="X626" s="142"/>
    </row>
    <row r="627" spans="1:24" ht="15" customHeight="1" x14ac:dyDescent="0.25">
      <c r="A627" s="170" t="s">
        <v>94</v>
      </c>
      <c r="B627" s="171"/>
      <c r="C627" s="171"/>
      <c r="D627" s="149" t="s">
        <v>1</v>
      </c>
      <c r="E627" s="149"/>
      <c r="F627" s="149" t="s">
        <v>2</v>
      </c>
      <c r="G627" s="149"/>
      <c r="H627" s="149" t="s">
        <v>3</v>
      </c>
      <c r="I627" s="149"/>
      <c r="J627" s="149" t="s">
        <v>104</v>
      </c>
      <c r="K627" s="149"/>
      <c r="L627" s="149" t="s">
        <v>5</v>
      </c>
      <c r="M627" s="149"/>
      <c r="N627" s="149" t="s">
        <v>14</v>
      </c>
      <c r="O627" s="149"/>
      <c r="P627" s="149" t="s">
        <v>4</v>
      </c>
      <c r="Q627" s="149"/>
      <c r="R627" s="149" t="s">
        <v>105</v>
      </c>
      <c r="S627" s="149"/>
      <c r="T627" s="149" t="s">
        <v>0</v>
      </c>
      <c r="U627" s="149"/>
      <c r="V627" s="149" t="s">
        <v>12</v>
      </c>
      <c r="W627" s="149"/>
      <c r="X627" s="151" t="s">
        <v>8</v>
      </c>
    </row>
    <row r="628" spans="1:24" ht="13.5" customHeight="1" thickBot="1" x14ac:dyDescent="0.3">
      <c r="A628" s="154" t="s">
        <v>122</v>
      </c>
      <c r="B628" s="155"/>
      <c r="C628" s="155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2"/>
    </row>
    <row r="629" spans="1:24" ht="16.5" customHeight="1" thickBot="1" x14ac:dyDescent="0.35">
      <c r="A629" s="156" t="s">
        <v>101</v>
      </c>
      <c r="B629" s="157"/>
      <c r="C629" s="158"/>
      <c r="D629" s="45" t="s">
        <v>9</v>
      </c>
      <c r="E629" s="46" t="s">
        <v>10</v>
      </c>
      <c r="F629" s="45" t="s">
        <v>9</v>
      </c>
      <c r="G629" s="46" t="s">
        <v>10</v>
      </c>
      <c r="H629" s="45" t="s">
        <v>9</v>
      </c>
      <c r="I629" s="46" t="s">
        <v>10</v>
      </c>
      <c r="J629" s="45" t="s">
        <v>9</v>
      </c>
      <c r="K629" s="46" t="s">
        <v>10</v>
      </c>
      <c r="L629" s="47" t="s">
        <v>9</v>
      </c>
      <c r="M629" s="46" t="s">
        <v>10</v>
      </c>
      <c r="N629" s="45" t="s">
        <v>9</v>
      </c>
      <c r="O629" s="46" t="s">
        <v>10</v>
      </c>
      <c r="P629" s="45" t="s">
        <v>9</v>
      </c>
      <c r="Q629" s="46" t="s">
        <v>10</v>
      </c>
      <c r="R629" s="45" t="s">
        <v>9</v>
      </c>
      <c r="S629" s="46" t="s">
        <v>10</v>
      </c>
      <c r="T629" s="45" t="s">
        <v>9</v>
      </c>
      <c r="U629" s="48" t="s">
        <v>10</v>
      </c>
      <c r="V629" s="45" t="s">
        <v>9</v>
      </c>
      <c r="W629" s="46" t="s">
        <v>10</v>
      </c>
      <c r="X629" s="153"/>
    </row>
    <row r="630" spans="1:24" ht="27" customHeight="1" x14ac:dyDescent="0.25">
      <c r="A630" s="252" t="s">
        <v>95</v>
      </c>
      <c r="B630" s="162" t="s">
        <v>6</v>
      </c>
      <c r="C630" s="8" t="s">
        <v>123</v>
      </c>
      <c r="D630" s="127">
        <f>SUM(D535,D186,D6,D614,D603,D592,D580,D243,D128,D569,D558,D546,D524,D512,D501,D489,D477,D466,D443,D432,D416,D405,D394,D382,D371,D359,D347,D336,D324,D312,D301,D289,D277,D254,D266,D231,D209,D198,D174,D163,D151,D139,D116,D104,D93,D81,D69,D58,D46,D455,D30)</f>
        <v>55</v>
      </c>
      <c r="E630" s="54">
        <f>SUM(E535,E186,E6,E614,E603,E592,E580,E243,E128,E569,E558,E546,E524,E512,E501,E489,E477,E466,E443,E432,E416,E405,E394,E382,E371,E359,E347,E336,E324,E312,E301,E289,E277,E254,E266,E231,E209,E198,E174,E163,E151,E139,E116,E104,E93,E81,E69,E58,E46,E455,E30)</f>
        <v>140</v>
      </c>
      <c r="F630" s="53">
        <f>SUM(F535,F186,F6,F614,F603,F592,F580,F243,F128,F569,F558,F546,F524,F512,F501,F489,F477,F466,F443,F432,F416,F405,F394,F382,F371,F359,F347,F336,F324,F312,F301,F289,F277,F254,F266,F231,F209,F198,F174,F163,F151,F139,F116,F104,F93,F81,F69,F58,F46,F455,F30)</f>
        <v>0</v>
      </c>
      <c r="G630" s="128">
        <f>SUM(G535,G186,G6,G614,G603,G592,G580,G243,G128,G569,G558,G546,G524,G512,G501,G489,G477,G466,G443,G432,G416,G405,G394,G382,G371,G359,G347,G336,G324,G312,G301,G289,G277,G254,G266,G231,G209,G198,G174,G163,G151,G139,G116,G104,G93,G81,G69,G58,G46,G455,G30)</f>
        <v>0</v>
      </c>
      <c r="H630" s="53">
        <f>SUM(H535,H186,H6,H614,H603,H592,H580,H243,H128,H569,H558,H546,H524,H512,H501,H489,H477,H466,H443,H432,H416,H405,H394,H382,H371,H359,H347,H336,H324,H312,H301,H289,H277,H254,H266,H231,H209,H198,H174,H163,H151,H139,H116,H104,H93,H81,H69,H58,H46,H455,H30)</f>
        <v>1</v>
      </c>
      <c r="I630" s="54">
        <f>SUM(I535,I186,I6,I614,I603,I592,I580,I243,I128,I569,I558,I546,I524,I512,I501,I489,I477,I466,I443,I432,I416,I405,I394,I382,I371,I359,I347,I336,I324,I312,I301,I289,I277,I254,I266,I231,I209,I198,I174,I163,I151,I139,I116,I104,I93,I81,I69,I58,I46,I455,I30)</f>
        <v>1</v>
      </c>
      <c r="J630" s="53">
        <f>SUM(J535,J186,J6,J614,J603,J592,J580,J243,J128,J569,J558,J546,J524,J512,J501,J489,J477,J466,J443,J432,J416,J405,J394,J382,J371,J359,J347,J336,J324,J312,J301,J289,J277,J254,J266,J231,J209,J198,J174,J163,J151,J139,J116,J104,J93,J81,J69,J58,J46,J455,J30)</f>
        <v>0</v>
      </c>
      <c r="K630" s="128">
        <f>SUM(K535,K186,K6,K614,K603,K592,K580,K243,K128,K569,K558,K546,K524,K512,K501,K489,K477,K466,K443,K432,K416,K405,K394,K382,K371,K359,K347,K336,K324,K312,K301,K289,K277,K254,K266,K231,K209,K198,K174,K163,K151,K139,K116,K104,K93,K81,K69,K58,K46,K455,K30)</f>
        <v>0</v>
      </c>
      <c r="L630" s="53">
        <f>SUM(L535,L186,L6,L614,L603,L592,L580,L243,L128,L569,L558,L546,L524,L512,L501,L489,L477,L466,L443,L432,L416,L405,L394,L382,L371,L359,L347,L336,L324,L312,L301,L289,L277,L254,L266,L231,L209,L198,L174,L163,L151,L139,L116,L104,L93,L81,L69,L58,L46,L455,L30)</f>
        <v>10</v>
      </c>
      <c r="M630" s="54">
        <f>SUM(M535,M186,M6,M614,M603,M592,M580,M243,M128,M569,M558,M546,M524,M512,M501,M489,M477,M466,M443,M432,M416,M405,M394,M382,M371,M359,M347,M336,M324,M312,M301,M289,M277,M254,M266,M231,M209,M198,M174,M163,M151,M139,M116,M104,M93,M81,M69,M58,M46,M455,M30)</f>
        <v>13</v>
      </c>
      <c r="N630" s="53">
        <f>SUM(N535,N186,N6,N614,N603,N592,N580,N243,N128,N569,N558,N546,N524,N512,N501,N489,N477,N466,N443,N432,N416,N405,N394,N382,N371,N359,N347,N336,N324,N312,N301,N289,N277,N254,N266,N231,N209,N198,N174,N163,N151,N139,N116,N104,N93,N81,N69,N58,N46,N455,N30)</f>
        <v>1</v>
      </c>
      <c r="O630" s="54">
        <f>SUM(O535,O186,O6,O614,O603,O592,O580,O243,O128,O569,O558,O546,O524,O512,O501,O489,O477,O466,O443,O432,O416,O405,O394,O382,O371,O359,O347,O336,O324,O312,O301,O289,O277,O254,O266,O231,O209,O198,O174,O163,O151,O139,O116,O104,O93,O81,O69,O58,O46,O455,O30)</f>
        <v>3</v>
      </c>
      <c r="P630" s="53">
        <f>SUM(P535,P186,P6,P614,P603,P592,P580,P243,P128,P569,P558,P546,P524,P512,P501,P489,P477,P466,P443,P432,P416,P405,P394,P382,P371,P359,P347,P336,P324,P312,P301,P289,P277,P254,P266,P231,P209,P198,P174,P163,P151,P139,P116,P104,P93,P81,P69,P58,P46,P455,P30)</f>
        <v>2</v>
      </c>
      <c r="Q630" s="54">
        <f>SUM(Q535,Q186,Q6,Q614,Q603,Q592,Q580,Q243,Q128,Q569,Q558,Q546,Q524,Q512,Q501,Q489,Q477,Q466,Q443,Q432,Q416,Q405,Q394,Q382,Q371,Q359,Q347,Q336,Q324,Q312,Q301,Q289,Q277,Q254,Q266,Q231,Q209,Q198,Q174,Q163,Q151,Q139,Q116,Q104,Q93,Q81,Q69,Q58,Q46,Q455,Q30)</f>
        <v>6</v>
      </c>
      <c r="R630" s="55">
        <f>SUM(R535,R186,R6,R614,R603,R592,R580,R243,R128,R569,R558,R546,R524,R512,R501,R489,R477,R466,R443,R432,R416,R405,R394,R382,R371,R359,R347,R336,R324,R312,R301,R289,R277,R254,R266,R231,R209,R198,R174,R163,R151,R139,R116,R104,R93,R81,R69,R58,R46,R455,R30)</f>
        <v>13</v>
      </c>
      <c r="S630" s="54">
        <f>SUM(S535,S186,S6,S614,S603,S592,S580,S243,S128,S569,S558,S546,S524,S512,S501,S489,S477,S466,S443,S432,S416,S405,S394,S382,S371,S359,S347,S336,S324,S312,S301,S289,S277,S254,S266,S231,S209,S198,S174,S163,S151,S139,S116,S104,S93,S81,S69,S58,S46,S455,S30)</f>
        <v>14</v>
      </c>
      <c r="T630" s="53">
        <f>SUM(T535,T186,T6,T614,T603,T592,T580,T243,T128,T569,T558,T546,T524,T512,T501,T489,T477,T466,T443,T432,T416,T405,T394,T382,T371,T359,T347,T336,T324,T312,T301,T289,T277,T254,T266,T231,T209,T198,T174,T163,T151,T139,T116,T104,T93,T81,T69,T58,T46,T455,T30)</f>
        <v>1</v>
      </c>
      <c r="U630" s="128">
        <f>SUM(U535,U186,U6,U614,U603,U592,U580,U243,U128,U569,U558,U546,U524,U512,U501,U489,U477,U466,U443,U432,U416,U405,U394,U382,U371,U359,U347,U336,U324,U312,U301,U289,U277,U254,U266,U231,U209,U198,U174,U163,U151,U139,U116,U104,U93,U81,U69,U58,U46,U455,U30)</f>
        <v>2</v>
      </c>
      <c r="V630" s="53">
        <f>SUM(R630,P630,N630,L630,J630,H630,F630,D630, T630)</f>
        <v>83</v>
      </c>
      <c r="W630" s="54">
        <f>SUM(S630,Q630,O630,M630,K630,I630,G630,E630,U630)</f>
        <v>179</v>
      </c>
      <c r="X630" s="54">
        <f>SUM(V630:W630)</f>
        <v>262</v>
      </c>
    </row>
    <row r="631" spans="1:24" ht="27" customHeight="1" x14ac:dyDescent="0.25">
      <c r="A631" s="253"/>
      <c r="B631" s="163"/>
      <c r="C631" s="9" t="s">
        <v>124</v>
      </c>
      <c r="D631" s="56">
        <f>SUM(D536,D187,D7,D615,D604,D593,D581,D244,D129,D570,D559,D547,D525,D513,D502,D490,D478,D467,D444,D433,D417,D406,D395,D383,D372,D360,D348,D337,D325,D313,D302,D290,D278,D255,D267,D232,D210,D199,D175,D164,D152,D140,D117,D105,D94,D82,D70,D59,D47,D456,D31)</f>
        <v>158</v>
      </c>
      <c r="E631" s="57">
        <f>SUM(E536,E187,E7,E615,E604,E593,E581,E244,E129,E570,E559,E547,E525,E513,E502,E490,E478,E467,E444,E433,E417,E406,E395,E383,E372,E360,E348,E337,E325,E313,E302,E290,E278,E255,E267,E232,E210,E199,E175,E164,E152,E140,E117,E105,E94,E82,E70,E59,E47,E456,E31)</f>
        <v>321</v>
      </c>
      <c r="F631" s="56">
        <f>SUM(F536,F187,F7,F615,F604,F593,F581,F244,F129,F570,F559,F547,F525,F513,F502,F490,F478,F467,F444,F433,F417,F406,F395,F383,F372,F360,F348,F337,F325,F313,F302,F290,F278,F255,F267,F232,F210,F199,F175,F164,F152,F140,F117,F105,F94,F82,F70,F59,F47,F456,F31)</f>
        <v>0</v>
      </c>
      <c r="G631" s="59">
        <f>SUM(G536,G187,G7,G615,G604,G593,G581,G244,G129,G570,G559,G547,G525,G513,G502,G490,G478,G467,G444,G433,G417,G406,G395,G383,G372,G360,G348,G337,G325,G313,G302,G290,G278,G255,G267,G232,G210,G199,G175,G164,G152,G140,G117,G105,G94,G82,G70,G59,G47,G456,G31)</f>
        <v>0</v>
      </c>
      <c r="H631" s="56">
        <f>SUM(H536,H187,H7,H615,H604,H593,H581,H244,H129,H570,H559,H547,H525,H513,H502,H490,H478,H467,H444,H433,H417,H406,H395,H383,H372,H360,H348,H337,H325,H313,H302,H290,H278,H255,H267,H232,H210,H199,H175,H164,H152,H140,H117,H105,H94,H82,H70,H59,H47,H456,H31)</f>
        <v>10</v>
      </c>
      <c r="I631" s="57">
        <f>SUM(I536,I187,I7,I615,I604,I593,I581,I244,I129,I570,I559,I547,I525,I513,I502,I490,I478,I467,I444,I433,I417,I406,I395,I383,I372,I360,I348,I337,I325,I313,I302,I290,I278,I255,I267,I232,I210,I199,I175,I164,I152,I140,I117,I105,I94,I82,I70,I59,I47,I456,I31)</f>
        <v>11</v>
      </c>
      <c r="J631" s="56">
        <f>SUM(J536,J187,J7,J615,J604,J593,J581,J244,J129,J570,J559,J547,J525,J513,J502,J490,J478,J467,J444,J433,J417,J406,J395,J383,J372,J360,J348,J337,J325,J313,J302,J290,J278,J255,J267,J232,J210,J199,J175,J164,J152,J140,J117,J105,J94,J82,J70,J59,J47,J456,J31)</f>
        <v>0</v>
      </c>
      <c r="K631" s="59">
        <f>SUM(K536,K187,K7,K615,K604,K593,K581,K244,K129,K570,K559,K547,K525,K513,K502,K490,K478,K467,K444,K433,K417,K406,K395,K383,K372,K360,K348,K337,K325,K313,K302,K290,K278,K255,K267,K232,K210,K199,K175,K164,K152,K140,K117,K105,K94,K82,K70,K59,K47,K456,K31)</f>
        <v>0</v>
      </c>
      <c r="L631" s="56">
        <f>SUM(L536,L187,L7,L615,L604,L593,L581,L244,L129,L570,L559,L547,L525,L513,L502,L490,L478,L467,L444,L433,L417,L406,L395,L383,L372,L360,L348,L337,L325,L313,L302,L290,L278,L255,L267,L232,L210,L199,L175,L164,L152,L140,L117,L105,L94,L82,L70,L59,L47,L456,L31)</f>
        <v>28</v>
      </c>
      <c r="M631" s="57">
        <f>SUM(M536,M187,M7,M615,M604,M593,M581,M244,M129,M570,M559,M547,M525,M513,M502,M490,M478,M467,M444,M433,M417,M406,M395,M383,M372,M360,M348,M337,M325,M313,M302,M290,M278,M255,M267,M232,M210,M199,M175,M164,M152,M140,M117,M105,M94,M82,M70,M59,M47,M456,M31)</f>
        <v>34</v>
      </c>
      <c r="N631" s="56">
        <f>SUM(N536,N187,N7,N615,N604,N593,N581,N244,N129,N570,N559,N547,N525,N513,N502,N490,N478,N467,N444,N433,N417,N406,N395,N383,N372,N360,N348,N337,N325,N313,N302,N290,N278,N255,N267,N232,N210,N199,N175,N164,N152,N140,N117,N105,N94,N82,N70,N59,N47,N456,N31)</f>
        <v>8</v>
      </c>
      <c r="O631" s="57">
        <f>SUM(O536,O187,O7,O615,O604,O593,O581,O244,O129,O570,O559,O547,O525,O513,O502,O490,O478,O467,O444,O433,O417,O406,O395,O383,O372,O360,O348,O337,O325,O313,O302,O290,O278,O255,O267,O232,O210,O199,O175,O164,O152,O140,O117,O105,O94,O82,O70,O59,O47,O456,O31)</f>
        <v>17</v>
      </c>
      <c r="P631" s="56">
        <f>SUM(P536,P187,P7,P615,P604,P593,P581,P244,P129,P570,P559,P547,P525,P513,P502,P490,P478,P467,P444,P433,P417,P406,P395,P383,P372,P360,P348,P337,P325,P313,P302,P290,P278,P255,P267,P232,P210,P199,P175,P164,P152,P140,P117,P105,P94,P82,P70,P59,P47,P456,P31)</f>
        <v>9</v>
      </c>
      <c r="Q631" s="57">
        <f>SUM(Q536,Q187,Q7,Q615,Q604,Q593,Q581,Q244,Q129,Q570,Q559,Q547,Q525,Q513,Q502,Q490,Q478,Q467,Q444,Q433,Q417,Q406,Q395,Q383,Q372,Q360,Q348,Q337,Q325,Q313,Q302,Q290,Q278,Q255,Q267,Q232,Q210,Q199,Q175,Q164,Q152,Q140,Q117,Q105,Q94,Q82,Q70,Q59,Q47,Q456,Q31)</f>
        <v>13</v>
      </c>
      <c r="R631" s="58">
        <f>SUM(R536,R187,R7,R615,R604,R593,R581,R244,R129,R570,R559,R547,R525,R513,R502,R490,R478,R467,R444,R433,R417,R406,R395,R383,R372,R360,R348,R337,R325,R313,R302,R290,R278,R255,R267,R232,R210,R199,R175,R164,R152,R140,R117,R105,R94,R82,R70,R59,R47,R456,R31)</f>
        <v>47</v>
      </c>
      <c r="S631" s="57">
        <f>SUM(S536,S187,S7,S615,S604,S593,S581,S244,S129,S570,S559,S547,S525,S513,S502,S490,S478,S467,S444,S433,S417,S406,S395,S383,S372,S360,S348,S337,S325,S313,S302,S290,S278,S255,S267,S232,S210,S199,S175,S164,S152,S140,S117,S105,S94,S82,S70,S59,S47,S456,S31)</f>
        <v>71</v>
      </c>
      <c r="T631" s="56">
        <f>SUM(T536,T187,T7,T615,T604,T593,T581,T244,T129,T570,T559,T547,T525,T513,T502,T490,T478,T467,T444,T433,T417,T406,T395,T383,T372,T360,T348,T337,T325,T313,T302,T290,T278,T255,T267,T232,T210,T199,T175,T164,T152,T140,T117,T105,T94,T82,T70,T59,T47,T456,T31)</f>
        <v>2</v>
      </c>
      <c r="U631" s="57">
        <f>SUM(U536,U187,U7,U615,U604,U593,U581,U244,U129,U570,U559,U547,U525,U513,U502,U490,U478,U467,U444,U433,U417,U406,U395,U383,U372,U360,U348,U337,U325,U313,U302,U290,U278,U255,U267,U232,U210,U199,U175,U164,U152,U140,U117,U105,U94,U82,U70,U59,U47,U456,U31)</f>
        <v>4</v>
      </c>
      <c r="V631" s="56">
        <f>SUM(R631,P631,N631,L631,J631,H631,F631,D631, T631)</f>
        <v>262</v>
      </c>
      <c r="W631" s="57">
        <f>SUM(S631,Q631,O631,M631,K631,I631,G631,E631,U631)</f>
        <v>471</v>
      </c>
      <c r="X631" s="57">
        <f>SUM(V631:W631)</f>
        <v>733</v>
      </c>
    </row>
    <row r="632" spans="1:24" ht="27" customHeight="1" x14ac:dyDescent="0.25">
      <c r="A632" s="253"/>
      <c r="B632" s="163"/>
      <c r="C632" s="51" t="s">
        <v>113</v>
      </c>
      <c r="D632" s="321">
        <f>SUM(D616)</f>
        <v>2</v>
      </c>
      <c r="E632" s="87">
        <f t="shared" ref="E632:U632" si="161">SUM(E616)</f>
        <v>0</v>
      </c>
      <c r="F632" s="86">
        <f t="shared" si="161"/>
        <v>0</v>
      </c>
      <c r="G632" s="96">
        <f t="shared" si="161"/>
        <v>0</v>
      </c>
      <c r="H632" s="86">
        <f t="shared" si="161"/>
        <v>0</v>
      </c>
      <c r="I632" s="87">
        <f t="shared" si="161"/>
        <v>0</v>
      </c>
      <c r="J632" s="86">
        <f t="shared" si="161"/>
        <v>0</v>
      </c>
      <c r="K632" s="96">
        <f t="shared" si="161"/>
        <v>0</v>
      </c>
      <c r="L632" s="86">
        <f t="shared" si="161"/>
        <v>0</v>
      </c>
      <c r="M632" s="87">
        <f t="shared" si="161"/>
        <v>0</v>
      </c>
      <c r="N632" s="86">
        <f t="shared" si="161"/>
        <v>0</v>
      </c>
      <c r="O632" s="87">
        <f t="shared" si="161"/>
        <v>1</v>
      </c>
      <c r="P632" s="86">
        <f t="shared" si="161"/>
        <v>1</v>
      </c>
      <c r="Q632" s="87">
        <f t="shared" si="161"/>
        <v>0</v>
      </c>
      <c r="R632" s="126">
        <f t="shared" si="161"/>
        <v>0</v>
      </c>
      <c r="S632" s="87">
        <f t="shared" si="161"/>
        <v>0</v>
      </c>
      <c r="T632" s="86">
        <f t="shared" si="161"/>
        <v>0</v>
      </c>
      <c r="U632" s="96">
        <f t="shared" si="161"/>
        <v>0</v>
      </c>
      <c r="V632" s="86">
        <f>SUM(R632,P632,N632,L632,J632,H632,F632,D632, T632)</f>
        <v>3</v>
      </c>
      <c r="W632" s="87">
        <f>SUM(S632,Q632,O632,M632,K632,I632,G632,E632,U632)</f>
        <v>1</v>
      </c>
      <c r="X632" s="143">
        <f>SUM(V632:W632)</f>
        <v>4</v>
      </c>
    </row>
    <row r="633" spans="1:24" ht="15" customHeight="1" thickBot="1" x14ac:dyDescent="0.35">
      <c r="A633" s="253"/>
      <c r="B633" s="164"/>
      <c r="C633" s="6" t="s">
        <v>125</v>
      </c>
      <c r="D633" s="60">
        <f>SUM(D630:D632)</f>
        <v>215</v>
      </c>
      <c r="E633" s="61">
        <f t="shared" ref="E633:W633" si="162">SUM(E630:E632)</f>
        <v>461</v>
      </c>
      <c r="F633" s="62">
        <f t="shared" si="162"/>
        <v>0</v>
      </c>
      <c r="G633" s="63">
        <f t="shared" si="162"/>
        <v>0</v>
      </c>
      <c r="H633" s="64">
        <f t="shared" si="162"/>
        <v>11</v>
      </c>
      <c r="I633" s="61">
        <f t="shared" si="162"/>
        <v>12</v>
      </c>
      <c r="J633" s="62">
        <f t="shared" si="162"/>
        <v>0</v>
      </c>
      <c r="K633" s="65">
        <f t="shared" si="162"/>
        <v>0</v>
      </c>
      <c r="L633" s="66">
        <f t="shared" si="162"/>
        <v>38</v>
      </c>
      <c r="M633" s="67">
        <f t="shared" si="162"/>
        <v>47</v>
      </c>
      <c r="N633" s="60">
        <f t="shared" si="162"/>
        <v>9</v>
      </c>
      <c r="O633" s="67">
        <f t="shared" si="162"/>
        <v>21</v>
      </c>
      <c r="P633" s="64">
        <f t="shared" si="162"/>
        <v>12</v>
      </c>
      <c r="Q633" s="61">
        <f t="shared" si="162"/>
        <v>19</v>
      </c>
      <c r="R633" s="144">
        <f t="shared" si="162"/>
        <v>60</v>
      </c>
      <c r="S633" s="61">
        <f t="shared" si="162"/>
        <v>85</v>
      </c>
      <c r="T633" s="62">
        <f t="shared" si="162"/>
        <v>3</v>
      </c>
      <c r="U633" s="65">
        <f t="shared" si="162"/>
        <v>6</v>
      </c>
      <c r="V633" s="74">
        <f>SUM(V630:V632)</f>
        <v>348</v>
      </c>
      <c r="W633" s="75">
        <f t="shared" si="162"/>
        <v>651</v>
      </c>
      <c r="X633" s="70">
        <f>SUM(X630:X632)</f>
        <v>999</v>
      </c>
    </row>
    <row r="634" spans="1:24" ht="27" customHeight="1" x14ac:dyDescent="0.25">
      <c r="A634" s="253"/>
      <c r="B634" s="165" t="s">
        <v>7</v>
      </c>
      <c r="C634" s="8" t="s">
        <v>123</v>
      </c>
      <c r="D634" s="127">
        <f>SUM(D538,D9,D618,D606,D595,D583,D246,D131,D572,D561,D549,D527,D515,D504,D492,D480,D469,D446,D435,D419,D408,D397,D385,D374,D362,D350,D339,D327,D315,D304,D292,D280,D257,D269,D234,D212,D201,D189,D177,D166,D154,D142,D119,D107,D96,D84,D72,D61,D49,D458,D33)</f>
        <v>21</v>
      </c>
      <c r="E634" s="54">
        <f>SUM(E538,E9,E618,E606,E595,E583,E246,E131,E572,E561,E549,E527,E515,E504,E492,E480,E469,E446,E435,E419,E408,E397,E385,E374,E362,E350,E339,E327,E315,E304,E292,E280,E257,E269,E234,E212,E201,E189,E177,E166,E154,E142,E119,E107,E96,E84,E72,E61,E49,E458,E33)</f>
        <v>57</v>
      </c>
      <c r="F634" s="127">
        <f>SUM(F538,F9,F618,F606,F595,F583,F246,F131,F572,F561,F549,F527,F515,F504,F492,F480,F469,F446,F435,F419,F408,F397,F385,F374,F362,F350,F339,F327,F315,F304,F292,F280,F257,F269,F234,F212,F201,F189,F177,F166,F154,F142,F119,F107,F96,F84,F72,F61,F49,F458,F33)</f>
        <v>0</v>
      </c>
      <c r="G634" s="54">
        <f>SUM(G538,G9,G618,G606,G595,G583,G246,G131,G572,G561,G549,G527,G515,G504,G492,G480,G469,G446,G435,G419,G408,G397,G385,G374,G362,G350,G339,G327,G315,G304,G292,G280,G257,G269,G234,G212,G201,G189,G177,G166,G154,G142,G119,G107,G96,G84,G72,G61,G49,G458,G33)</f>
        <v>0</v>
      </c>
      <c r="H634" s="127">
        <f>SUM(H538,H9,H618,H606,H595,H583,H246,H131,H572,H561,H549,H527,H515,H504,H492,H480,H469,H446,H435,H419,H408,H397,H385,H374,H362,H350,H339,H327,H315,H304,H292,H280,H257,H269,H234,H212,H201,H189,H177,H166,H154,H142,H119,H107,H96,H84,H72,H61,H49,H458,H33)</f>
        <v>4</v>
      </c>
      <c r="I634" s="54">
        <f>SUM(I538,I9,I618,I606,I595,I583,I246,I131,I572,I561,I549,I527,I515,I504,I492,I480,I469,I446,I435,I419,I408,I397,I385,I374,I362,I350,I339,I327,I315,I304,I292,I280,I257,I269,I234,I212,I201,I189,I177,I166,I154,I142,I119,I107,I96,I84,I72,I61,I49,I458,I33)</f>
        <v>1</v>
      </c>
      <c r="J634" s="127">
        <f>SUM(J538,J9,J618,J606,J595,J583,J246,J131,J572,J561,J549,J527,J515,J504,J492,J480,J469,J446,J435,J419,J408,J397,J385,J374,J362,J350,J339,J327,J315,J304,J292,J280,J257,J269,J234,J212,J201,J189,J177,J166,J154,J142,J119,J107,J96,J84,J72,J61,J49,J458,J33)</f>
        <v>0</v>
      </c>
      <c r="K634" s="54">
        <f>SUM(K538,K9,K618,K606,K595,K583,K246,K131,K572,K561,K549,K527,K515,K504,K492,K480,K469,K446,K435,K419,K408,K397,K385,K374,K362,K350,K339,K327,K315,K304,K292,K280,K257,K269,K234,K212,K201,K189,K177,K166,K154,K142,K119,K107,K96,K84,K72,K61,K49,K458,K33)</f>
        <v>0</v>
      </c>
      <c r="L634" s="127">
        <f>SUM(L538,L9,L618,L606,L595,L583,L246,L131,L572,L561,L549,L527,L515,L504,L492,L480,L469,L446,L435,L419,L408,L397,L385,L374,L362,L350,L339,L327,L315,L304,L292,L280,L257,L269,L234,L212,L201,L189,L177,L166,L154,L142,L119,L107,L96,L84,L72,L61,L49,L458,L33)</f>
        <v>4</v>
      </c>
      <c r="M634" s="54">
        <f>SUM(M538,M9,M618,M606,M595,M583,M246,M131,M572,M561,M549,M527,M515,M504,M492,M480,M469,M446,M435,M419,M408,M397,M385,M374,M362,M350,M339,M327,M315,M304,M292,M280,M257,M269,M234,M212,M201,M189,M177,M166,M154,M142,M119,M107,M96,M84,M72,M61,M49,M458,M33)</f>
        <v>7</v>
      </c>
      <c r="N634" s="127">
        <f>SUM(N538,N9,N618,N606,N595,N583,N246,N131,N572,N561,N549,N527,N515,N504,N492,N480,N469,N446,N435,N419,N408,N397,N385,N374,N362,N350,N339,N327,N315,N304,N292,N280,N257,N269,N234,N212,N201,N189,N177,N166,N154,N142,N119,N107,N96,N84,N72,N61,N49,N458,N33)</f>
        <v>4</v>
      </c>
      <c r="O634" s="54">
        <f>SUM(O538,O9,O618,O606,O595,O583,O246,O131,O572,O561,O549,O527,O515,O504,O492,O480,O469,O446,O435,O419,O408,O397,O385,O374,O362,O350,O339,O327,O315,O304,O292,O280,O257,O269,O234,O212,O201,O189,O177,O166,O154,O142,O119,O107,O96,O84,O72,O61,O49,O458,O33)</f>
        <v>2</v>
      </c>
      <c r="P634" s="127">
        <f>SUM(P538,P9,P618,P606,P595,P583,P246,P131,P572,P561,P549,P527,P515,P504,P492,P480,P469,P446,P435,P419,P408,P397,P385,P374,P362,P350,P339,P327,P315,P304,P292,P280,P257,P269,P234,P212,P201,P189,P177,P166,P154,P142,P119,P107,P96,P84,P72,P61,P49,P458,P33)</f>
        <v>2</v>
      </c>
      <c r="Q634" s="54">
        <f>SUM(Q538,Q9,Q618,Q606,Q595,Q583,Q246,Q131,Q572,Q561,Q549,Q527,Q515,Q504,Q492,Q480,Q469,Q446,Q435,Q419,Q408,Q397,Q385,Q374,Q362,Q350,Q339,Q327,Q315,Q304,Q292,Q280,Q257,Q269,Q234,Q212,Q201,Q189,Q177,Q166,Q154,Q142,Q119,Q107,Q96,Q84,Q72,Q61,Q49,Q458,Q33)</f>
        <v>2</v>
      </c>
      <c r="R634" s="127">
        <f>SUM(R538,R9,R618,R606,R595,R583,R246,R131,R572,R561,R549,R527,R515,R504,R492,R480,R469,R446,R435,R419,R408,R397,R385,R374,R362,R350,R339,R327,R315,R304,R292,R280,R257,R269,R234,R212,R201,R189,R177,R166,R154,R142,R119,R107,R96,R84,R72,R61,R49,R458,R33)</f>
        <v>0</v>
      </c>
      <c r="S634" s="54">
        <f>SUM(S538,S9,S618,S606,S595,S583,S246,S131,S572,S561,S549,S527,S515,S504,S492,S480,S469,S446,S435,S419,S408,S397,S385,S374,S362,S350,S339,S327,S315,S304,S292,S280,S257,S269,S234,S212,S201,S189,S177,S166,S154,S142,S119,S107,S96,S84,S72,S61,S49,S458,S33)</f>
        <v>1</v>
      </c>
      <c r="T634" s="127">
        <f>SUM(T538,T9,T618,T606,T595,T583,T246,T131,T572,T561,T549,T527,T515,T504,T492,T480,T469,T446,T435,T419,T408,T397,T385,T374,T362,T350,T339,T327,T315,T304,T292,T280,T257,T269,T234,T212,T201,T189,T177,T166,T154,T142,T119,T107,T96,T84,T72,T61,T49,T458,T33)</f>
        <v>0</v>
      </c>
      <c r="U634" s="54">
        <f>SUM(U538,U9,U618,U606,U595,U583,U246,U131,U572,U561,U549,U527,U515,U504,U492,U480,U469,U446,U435,U419,U408,U397,U385,U374,U362,U350,U339,U327,U315,U304,U292,U280,U257,U269,U234,U212,U201,U189,U177,U166,U154,U142,U119,U107,U96,U84,U72,U61,U49,U458,U33)</f>
        <v>0</v>
      </c>
      <c r="V634" s="53">
        <f>SUM(R634,P634,N634,L634,J634,H634,F634,D634, T634)</f>
        <v>35</v>
      </c>
      <c r="W634" s="54">
        <f>SUM(S634,Q634,O634,M634,K634,I634,G634,E634,U634)</f>
        <v>70</v>
      </c>
      <c r="X634" s="54">
        <f>SUM(V634:W634)</f>
        <v>105</v>
      </c>
    </row>
    <row r="635" spans="1:24" ht="27" customHeight="1" x14ac:dyDescent="0.25">
      <c r="A635" s="253"/>
      <c r="B635" s="166"/>
      <c r="C635" s="9" t="s">
        <v>124</v>
      </c>
      <c r="D635" s="56">
        <f>SUM(D539,D10,D619,D607,D596,D584,D247,D132,D573,D562,D550,D528,D516,D505,D493,D481,D470,D447,D436,D420,D409,D398,D386,D375,D363,D351,D340,D328,D316,D305,D293,D281,D258,D270,D235,D213,D202,D190,D178,D167,D155,D143,D120,D108,D97,D85,D73,D62,D50,D459,D34)</f>
        <v>57</v>
      </c>
      <c r="E635" s="57">
        <f>SUM(E539,E10,E619,E607,E596,E584,E247,E132,E573,E562,E550,E528,E516,E505,E493,E481,E470,E447,E436,E420,E409,E398,E386,E375,E363,E351,E340,E328,E316,E305,E293,E281,E258,E270,E235,E213,E202,E190,E178,E167,E155,E143,E120,E108,E97,E85,E73,E62,E50,E459,E34)</f>
        <v>86</v>
      </c>
      <c r="F635" s="56">
        <f>SUM(F539,F10,F619,F607,F596,F584,F247,F132,F573,F562,F550,F528,F516,F505,F493,F481,F470,F447,F436,F420,F409,F398,F386,F375,F363,F351,F340,F328,F316,F305,F293,F281,F258,F270,F235,F213,F202,F190,F178,F167,F155,F143,F120,F108,F97,F85,F73,F62,F50,F459,F34)</f>
        <v>0</v>
      </c>
      <c r="G635" s="57">
        <f>SUM(G539,G10,G619,G607,G596,G584,G247,G132,G573,G562,G550,G528,G516,G505,G493,G481,G470,G447,G436,G420,G409,G398,G386,G375,G363,G351,G340,G328,G316,G305,G293,G281,G258,G270,G235,G213,G202,G190,G178,G167,G155,G143,G120,G108,G97,G85,G73,G62,G50,G459,G34)</f>
        <v>0</v>
      </c>
      <c r="H635" s="56">
        <f>SUM(H539,H10,H619,H607,H596,H584,H247,H132,H573,H562,H550,H528,H516,H505,H493,H481,H470,H447,H436,H420,H409,H398,H386,H375,H363,H351,H340,H328,H316,H305,H293,H281,H258,H270,H235,H213,H202,H190,H178,H167,H155,H143,H120,H108,H97,H85,H73,H62,H50,H459,H34)</f>
        <v>2</v>
      </c>
      <c r="I635" s="57">
        <f>SUM(I539,I10,I619,I607,I596,I584,I247,I132,I573,I562,I550,I528,I516,I505,I493,I481,I470,I447,I436,I420,I409,I398,I386,I375,I363,I351,I340,I328,I316,I305,I293,I281,I258,I270,I235,I213,I202,I190,I178,I167,I155,I143,I120,I108,I97,I85,I73,I62,I50,I459,I34)</f>
        <v>0</v>
      </c>
      <c r="J635" s="56">
        <f>SUM(J539,J10,J619,J607,J596,J584,J247,J132,J573,J562,J550,J528,J516,J505,J493,J481,J470,J447,J436,J420,J409,J398,J386,J375,J363,J351,J340,J328,J316,J305,J293,J281,J258,J270,J235,J213,J202,J190,J178,J167,J155,J143,J120,J108,J97,J85,J73,J62,J50,J459,J34)</f>
        <v>0</v>
      </c>
      <c r="K635" s="57">
        <f>SUM(K539,K10,K619,K607,K596,K584,K247,K132,K573,K562,K550,K528,K516,K505,K493,K481,K470,K447,K436,K420,K409,K398,K386,K375,K363,K351,K340,K328,K316,K305,K293,K281,K258,K270,K235,K213,K202,K190,K178,K167,K155,K143,K120,K108,K97,K85,K73,K62,K50,K459,K34)</f>
        <v>0</v>
      </c>
      <c r="L635" s="56">
        <f>SUM(L539,L10,L619,L607,L596,L584,L247,L132,L573,L562,L550,L528,L516,L505,L493,L481,L470,L447,L436,L420,L409,L398,L386,L375,L363,L351,L340,L328,L316,L305,L293,L281,L258,L270,L235,L213,L202,L190,L178,L167,L155,L143,L120,L108,L97,L85,L73,L62,L50,L459,L34)</f>
        <v>6</v>
      </c>
      <c r="M635" s="57">
        <f>SUM(M539,M10,M619,M607,M596,M584,M247,M132,M573,M562,M550,M528,M516,M505,M493,M481,M470,M447,M436,M420,M409,M398,M386,M375,M363,M351,M340,M328,M316,M305,M293,M281,M258,M270,M235,M213,M202,M190,M178,M167,M155,M143,M120,M108,M97,M85,M73,M62,M50,M459,M34)</f>
        <v>6</v>
      </c>
      <c r="N635" s="56">
        <f>SUM(N539,N10,N619,N607,N596,N584,N247,N132,N573,N562,N550,N528,N516,N505,N493,N481,N470,N447,N436,N420,N409,N398,N386,N375,N363,N351,N340,N328,N316,N305,N293,N281,N258,N270,N235,N213,N202,N190,N178,N167,N155,N143,N120,N108,N97,N85,N73,N62,N50,N459,N34)</f>
        <v>3</v>
      </c>
      <c r="O635" s="57">
        <f>SUM(O539,O10,O619,O607,O596,O584,O247,O132,O573,O562,O550,O528,O516,O505,O493,O481,O470,O447,O436,O420,O409,O398,O386,O375,O363,O351,O340,O328,O316,O305,O293,O281,O258,O270,O235,O213,O202,O190,O178,O167,O155,O143,O120,O108,O97,O85,O73,O62,O50,O459,O34)</f>
        <v>3</v>
      </c>
      <c r="P635" s="56">
        <f>SUM(P539,P10,P619,P607,P596,P584,P247,P132,P573,P562,P550,P528,P516,P505,P493,P481,P470,P447,P436,P420,P409,P398,P386,P375,P363,P351,P340,P328,P316,P305,P293,P281,P258,P270,P235,P213,P202,P190,P178,P167,P155,P143,P120,P108,P97,P85,P73,P62,P50,P459,P34)</f>
        <v>4</v>
      </c>
      <c r="Q635" s="57">
        <f>SUM(Q539,Q10,Q619,Q607,Q596,Q584,Q247,Q132,Q573,Q562,Q550,Q528,Q516,Q505,Q493,Q481,Q470,Q447,Q436,Q420,Q409,Q398,Q386,Q375,Q363,Q351,Q340,Q328,Q316,Q305,Q293,Q281,Q258,Q270,Q235,Q213,Q202,Q190,Q178,Q167,Q155,Q143,Q120,Q108,Q97,Q85,Q73,Q62,Q50,Q459,Q34)</f>
        <v>9</v>
      </c>
      <c r="R635" s="56">
        <f>SUM(R539,R10,R619,R607,R596,R584,R247,R132,R573,R562,R550,R528,R516,R505,R493,R481,R470,R447,R436,R420,R409,R398,R386,R375,R363,R351,R340,R328,R316,R305,R293,R281,R258,R270,R235,R213,R202,R190,R178,R167,R155,R143,R120,R108,R97,R85,R73,R62,R50,R459,R34)</f>
        <v>4</v>
      </c>
      <c r="S635" s="57">
        <f>SUM(S539,S10,S619,S607,S596,S584,S247,S132,S573,S562,S550,S528,S516,S505,S493,S481,S470,S447,S436,S420,S409,S398,S386,S375,S363,S351,S340,S328,S316,S305,S293,S281,S258,S270,S235,S213,S202,S190,S178,S167,S155,S143,S120,S108,S97,S85,S73,S62,S50,S459,S34)</f>
        <v>2</v>
      </c>
      <c r="T635" s="56">
        <f>SUM(T539,T10,T619,T607,T596,T584,T247,T132,T573,T562,T550,T528,T516,T505,T493,T481,T470,T447,T436,T420,T409,T398,T386,T375,T363,T351,T340,T328,T316,T305,T293,T281,T258,T270,T235,T213,T202,T190,T178,T167,T155,T143,T120,T108,T97,T85,T73,T62,T50,T459,T34)</f>
        <v>0</v>
      </c>
      <c r="U635" s="57">
        <f>SUM(U539,U10,U619,U607,U596,U584,U247,U132,U573,U562,U550,U528,U516,U505,U493,U481,U470,U447,U436,U420,U409,U398,U386,U375,U363,U351,U340,U328,U316,U305,U293,U281,U258,U270,U235,U213,U202,U190,U178,U167,U155,U143,U120,U108,U97,U85,U73,U62,U50,U459,U34)</f>
        <v>0</v>
      </c>
      <c r="V635" s="56">
        <f>SUM(R635,P635,N635,L635,J635,H635,F635,D635, T635)</f>
        <v>76</v>
      </c>
      <c r="W635" s="57">
        <f>SUM(S635,Q635,O635,M635,K635,I635,G635,E635,U635)</f>
        <v>106</v>
      </c>
      <c r="X635" s="57">
        <f>SUM(V635:W635)</f>
        <v>182</v>
      </c>
    </row>
    <row r="636" spans="1:24" ht="27" customHeight="1" x14ac:dyDescent="0.25">
      <c r="A636" s="253"/>
      <c r="B636" s="166"/>
      <c r="C636" s="10" t="s">
        <v>113</v>
      </c>
      <c r="D636" s="321">
        <f>SUM(D620)</f>
        <v>4</v>
      </c>
      <c r="E636" s="87">
        <f t="shared" ref="E636:U636" si="163">SUM(E620)</f>
        <v>6</v>
      </c>
      <c r="F636" s="86">
        <f t="shared" si="163"/>
        <v>0</v>
      </c>
      <c r="G636" s="96">
        <f t="shared" si="163"/>
        <v>0</v>
      </c>
      <c r="H636" s="86">
        <f t="shared" si="163"/>
        <v>0</v>
      </c>
      <c r="I636" s="87">
        <f t="shared" si="163"/>
        <v>0</v>
      </c>
      <c r="J636" s="86">
        <f t="shared" si="163"/>
        <v>0</v>
      </c>
      <c r="K636" s="96">
        <f t="shared" si="163"/>
        <v>0</v>
      </c>
      <c r="L636" s="86">
        <f t="shared" si="163"/>
        <v>2</v>
      </c>
      <c r="M636" s="87">
        <f t="shared" si="163"/>
        <v>1</v>
      </c>
      <c r="N636" s="86">
        <f t="shared" si="163"/>
        <v>0</v>
      </c>
      <c r="O636" s="87">
        <f t="shared" si="163"/>
        <v>0</v>
      </c>
      <c r="P636" s="86">
        <f t="shared" si="163"/>
        <v>0</v>
      </c>
      <c r="Q636" s="87">
        <f t="shared" si="163"/>
        <v>2</v>
      </c>
      <c r="R636" s="126">
        <f t="shared" si="163"/>
        <v>0</v>
      </c>
      <c r="S636" s="87">
        <f t="shared" si="163"/>
        <v>0</v>
      </c>
      <c r="T636" s="86">
        <f t="shared" si="163"/>
        <v>1</v>
      </c>
      <c r="U636" s="96">
        <f t="shared" si="163"/>
        <v>0</v>
      </c>
      <c r="V636" s="56">
        <f>SUM(R636,P636,N636,L636,J636,H636,F636,D636, T636)</f>
        <v>7</v>
      </c>
      <c r="W636" s="57">
        <f>SUM(S636,Q636,O636,M636,K636,I636,G636,E636,U636)</f>
        <v>9</v>
      </c>
      <c r="X636" s="129">
        <f>SUM(V636:W636)</f>
        <v>16</v>
      </c>
    </row>
    <row r="637" spans="1:24" ht="15" customHeight="1" thickBot="1" x14ac:dyDescent="0.35">
      <c r="A637" s="254"/>
      <c r="B637" s="167"/>
      <c r="C637" s="7" t="s">
        <v>11</v>
      </c>
      <c r="D637" s="60">
        <f t="shared" ref="D637:W637" si="164">SUM(D634:D636)</f>
        <v>82</v>
      </c>
      <c r="E637" s="61">
        <f t="shared" si="164"/>
        <v>149</v>
      </c>
      <c r="F637" s="62">
        <f t="shared" si="164"/>
        <v>0</v>
      </c>
      <c r="G637" s="63">
        <f t="shared" si="164"/>
        <v>0</v>
      </c>
      <c r="H637" s="64">
        <f t="shared" si="164"/>
        <v>6</v>
      </c>
      <c r="I637" s="61">
        <f t="shared" si="164"/>
        <v>1</v>
      </c>
      <c r="J637" s="62">
        <f t="shared" si="164"/>
        <v>0</v>
      </c>
      <c r="K637" s="65">
        <f t="shared" si="164"/>
        <v>0</v>
      </c>
      <c r="L637" s="66">
        <f t="shared" si="164"/>
        <v>12</v>
      </c>
      <c r="M637" s="67">
        <f t="shared" si="164"/>
        <v>14</v>
      </c>
      <c r="N637" s="60">
        <f t="shared" si="164"/>
        <v>7</v>
      </c>
      <c r="O637" s="67">
        <f t="shared" si="164"/>
        <v>5</v>
      </c>
      <c r="P637" s="62">
        <f t="shared" si="164"/>
        <v>6</v>
      </c>
      <c r="Q637" s="65">
        <f t="shared" si="164"/>
        <v>13</v>
      </c>
      <c r="R637" s="60">
        <f t="shared" si="164"/>
        <v>4</v>
      </c>
      <c r="S637" s="61">
        <f t="shared" si="164"/>
        <v>3</v>
      </c>
      <c r="T637" s="62">
        <f t="shared" si="164"/>
        <v>1</v>
      </c>
      <c r="U637" s="65">
        <f t="shared" si="164"/>
        <v>0</v>
      </c>
      <c r="V637" s="74">
        <f t="shared" si="164"/>
        <v>118</v>
      </c>
      <c r="W637" s="75">
        <f t="shared" si="164"/>
        <v>185</v>
      </c>
      <c r="X637" s="76">
        <f>SUM(X634:X636)</f>
        <v>303</v>
      </c>
    </row>
    <row r="638" spans="1:24" ht="15" customHeight="1" thickBot="1" x14ac:dyDescent="0.35">
      <c r="A638" s="255" t="s">
        <v>12</v>
      </c>
      <c r="B638" s="256"/>
      <c r="C638" s="256"/>
      <c r="D638" s="145">
        <f>SUM(D633,D637)</f>
        <v>297</v>
      </c>
      <c r="E638" s="146">
        <f>SUM(E633,E637)</f>
        <v>610</v>
      </c>
      <c r="F638" s="145">
        <f t="shared" ref="F638:U638" si="165">SUM(F633,F637)</f>
        <v>0</v>
      </c>
      <c r="G638" s="146">
        <f t="shared" si="165"/>
        <v>0</v>
      </c>
      <c r="H638" s="147">
        <f t="shared" si="165"/>
        <v>17</v>
      </c>
      <c r="I638" s="146">
        <f t="shared" si="165"/>
        <v>13</v>
      </c>
      <c r="J638" s="145">
        <f t="shared" si="165"/>
        <v>0</v>
      </c>
      <c r="K638" s="146">
        <f t="shared" si="165"/>
        <v>0</v>
      </c>
      <c r="L638" s="147">
        <f t="shared" si="165"/>
        <v>50</v>
      </c>
      <c r="M638" s="146">
        <f t="shared" si="165"/>
        <v>61</v>
      </c>
      <c r="N638" s="145">
        <f t="shared" si="165"/>
        <v>16</v>
      </c>
      <c r="O638" s="146">
        <f t="shared" si="165"/>
        <v>26</v>
      </c>
      <c r="P638" s="145">
        <f t="shared" si="165"/>
        <v>18</v>
      </c>
      <c r="Q638" s="146">
        <f t="shared" si="165"/>
        <v>32</v>
      </c>
      <c r="R638" s="147">
        <f t="shared" si="165"/>
        <v>64</v>
      </c>
      <c r="S638" s="146">
        <f t="shared" si="165"/>
        <v>88</v>
      </c>
      <c r="T638" s="145">
        <f t="shared" si="165"/>
        <v>4</v>
      </c>
      <c r="U638" s="146">
        <f t="shared" si="165"/>
        <v>6</v>
      </c>
      <c r="V638" s="145">
        <f>SUM(V637,V633)</f>
        <v>466</v>
      </c>
      <c r="W638" s="146">
        <f>SUM(W637,W633)</f>
        <v>836</v>
      </c>
      <c r="X638" s="148">
        <f>SUM(X637,X633)</f>
        <v>1302</v>
      </c>
    </row>
    <row r="640" spans="1:24" ht="12.5" x14ac:dyDescent="0.25">
      <c r="B640" s="2"/>
      <c r="C640" s="3"/>
      <c r="E640" s="14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</row>
  </sheetData>
  <mergeCells count="977">
    <mergeCell ref="V251:W252"/>
    <mergeCell ref="X251:X253"/>
    <mergeCell ref="A252:C252"/>
    <mergeCell ref="A253:C253"/>
    <mergeCell ref="A254:A259"/>
    <mergeCell ref="B254:B256"/>
    <mergeCell ref="B257:B259"/>
    <mergeCell ref="A260:C260"/>
    <mergeCell ref="P452:Q453"/>
    <mergeCell ref="R452:S453"/>
    <mergeCell ref="A251:C251"/>
    <mergeCell ref="D251:E252"/>
    <mergeCell ref="F251:G252"/>
    <mergeCell ref="H251:I252"/>
    <mergeCell ref="J251:K252"/>
    <mergeCell ref="L251:M252"/>
    <mergeCell ref="N251:O252"/>
    <mergeCell ref="P251:Q252"/>
    <mergeCell ref="R251:S252"/>
    <mergeCell ref="T27:U28"/>
    <mergeCell ref="V27:W28"/>
    <mergeCell ref="X27:X29"/>
    <mergeCell ref="A28:C28"/>
    <mergeCell ref="A29:C29"/>
    <mergeCell ref="A30:A35"/>
    <mergeCell ref="B30:B32"/>
    <mergeCell ref="B33:B35"/>
    <mergeCell ref="A36:C36"/>
    <mergeCell ref="A27:C27"/>
    <mergeCell ref="D27:E28"/>
    <mergeCell ref="F27:G28"/>
    <mergeCell ref="H27:I28"/>
    <mergeCell ref="J27:K28"/>
    <mergeCell ref="L27:M28"/>
    <mergeCell ref="N27:O28"/>
    <mergeCell ref="P27:Q28"/>
    <mergeCell ref="R27:S28"/>
    <mergeCell ref="X217:X219"/>
    <mergeCell ref="A218:C218"/>
    <mergeCell ref="A219:C219"/>
    <mergeCell ref="A220:A225"/>
    <mergeCell ref="B220:B222"/>
    <mergeCell ref="B223:B225"/>
    <mergeCell ref="A226:C226"/>
    <mergeCell ref="A228:C228"/>
    <mergeCell ref="D228:E229"/>
    <mergeCell ref="F228:G229"/>
    <mergeCell ref="H228:I229"/>
    <mergeCell ref="J228:K229"/>
    <mergeCell ref="L228:M229"/>
    <mergeCell ref="N228:O229"/>
    <mergeCell ref="P228:Q229"/>
    <mergeCell ref="R228:S229"/>
    <mergeCell ref="T228:U229"/>
    <mergeCell ref="V228:W229"/>
    <mergeCell ref="X228:X230"/>
    <mergeCell ref="N217:O218"/>
    <mergeCell ref="T627:U628"/>
    <mergeCell ref="V627:W628"/>
    <mergeCell ref="X627:X629"/>
    <mergeCell ref="A628:C628"/>
    <mergeCell ref="A629:C629"/>
    <mergeCell ref="J627:K628"/>
    <mergeCell ref="L627:M628"/>
    <mergeCell ref="N627:O628"/>
    <mergeCell ref="P627:Q628"/>
    <mergeCell ref="R627:S628"/>
    <mergeCell ref="A627:C627"/>
    <mergeCell ref="D627:E628"/>
    <mergeCell ref="F627:G628"/>
    <mergeCell ref="H627:I628"/>
    <mergeCell ref="B618:B621"/>
    <mergeCell ref="A614:A621"/>
    <mergeCell ref="A558:A563"/>
    <mergeCell ref="A546:A551"/>
    <mergeCell ref="A591:C591"/>
    <mergeCell ref="A600:C600"/>
    <mergeCell ref="A638:C638"/>
    <mergeCell ref="A477:A482"/>
    <mergeCell ref="A483:C483"/>
    <mergeCell ref="A575:C575"/>
    <mergeCell ref="A622:C622"/>
    <mergeCell ref="A564:C564"/>
    <mergeCell ref="A586:C586"/>
    <mergeCell ref="A598:C598"/>
    <mergeCell ref="B634:B637"/>
    <mergeCell ref="B572:B574"/>
    <mergeCell ref="B524:B526"/>
    <mergeCell ref="B527:B529"/>
    <mergeCell ref="B592:B594"/>
    <mergeCell ref="B595:B597"/>
    <mergeCell ref="B561:B563"/>
    <mergeCell ref="B512:B514"/>
    <mergeCell ref="B515:B517"/>
    <mergeCell ref="A512:A517"/>
    <mergeCell ref="A630:A637"/>
    <mergeCell ref="B630:B633"/>
    <mergeCell ref="B580:B582"/>
    <mergeCell ref="B583:B585"/>
    <mergeCell ref="B546:B548"/>
    <mergeCell ref="B549:B551"/>
    <mergeCell ref="A488:C488"/>
    <mergeCell ref="A498:C498"/>
    <mergeCell ref="A569:A574"/>
    <mergeCell ref="A592:A597"/>
    <mergeCell ref="A590:C590"/>
    <mergeCell ref="B603:B605"/>
    <mergeCell ref="B606:B608"/>
    <mergeCell ref="A568:C568"/>
    <mergeCell ref="A577:C577"/>
    <mergeCell ref="A522:C522"/>
    <mergeCell ref="A523:C523"/>
    <mergeCell ref="A510:C510"/>
    <mergeCell ref="B569:B571"/>
    <mergeCell ref="A580:A585"/>
    <mergeCell ref="A552:C552"/>
    <mergeCell ref="A544:C544"/>
    <mergeCell ref="A543:C543"/>
    <mergeCell ref="A499:C499"/>
    <mergeCell ref="A603:A608"/>
    <mergeCell ref="T611:U612"/>
    <mergeCell ref="V611:W612"/>
    <mergeCell ref="X611:X613"/>
    <mergeCell ref="A612:C612"/>
    <mergeCell ref="A613:C613"/>
    <mergeCell ref="H611:I612"/>
    <mergeCell ref="J611:K612"/>
    <mergeCell ref="L611:M612"/>
    <mergeCell ref="N611:O612"/>
    <mergeCell ref="P611:Q612"/>
    <mergeCell ref="A611:C611"/>
    <mergeCell ref="D611:E612"/>
    <mergeCell ref="F611:G612"/>
    <mergeCell ref="R611:S612"/>
    <mergeCell ref="A609:C609"/>
    <mergeCell ref="F600:G601"/>
    <mergeCell ref="H600:I601"/>
    <mergeCell ref="J600:K601"/>
    <mergeCell ref="L600:M601"/>
    <mergeCell ref="A578:C578"/>
    <mergeCell ref="A579:C579"/>
    <mergeCell ref="A589:C589"/>
    <mergeCell ref="D589:E590"/>
    <mergeCell ref="P413:Q414"/>
    <mergeCell ref="D577:E578"/>
    <mergeCell ref="L413:M414"/>
    <mergeCell ref="N413:O414"/>
    <mergeCell ref="D543:E544"/>
    <mergeCell ref="F543:G544"/>
    <mergeCell ref="H543:I544"/>
    <mergeCell ref="A453:C453"/>
    <mergeCell ref="A454:C454"/>
    <mergeCell ref="A455:A460"/>
    <mergeCell ref="B455:B457"/>
    <mergeCell ref="B458:B460"/>
    <mergeCell ref="A461:C461"/>
    <mergeCell ref="A452:C452"/>
    <mergeCell ref="D452:E453"/>
    <mergeCell ref="F452:G453"/>
    <mergeCell ref="B614:B617"/>
    <mergeCell ref="T402:U403"/>
    <mergeCell ref="A438:C438"/>
    <mergeCell ref="A463:C463"/>
    <mergeCell ref="A500:C500"/>
    <mergeCell ref="A509:C509"/>
    <mergeCell ref="D509:E510"/>
    <mergeCell ref="F509:G510"/>
    <mergeCell ref="H509:I510"/>
    <mergeCell ref="J509:K510"/>
    <mergeCell ref="L509:M510"/>
    <mergeCell ref="A511:C511"/>
    <mergeCell ref="A521:C521"/>
    <mergeCell ref="N509:O510"/>
    <mergeCell ref="N521:O522"/>
    <mergeCell ref="A501:A506"/>
    <mergeCell ref="D474:E475"/>
    <mergeCell ref="B408:B410"/>
    <mergeCell ref="A601:C601"/>
    <mergeCell ref="A602:C602"/>
    <mergeCell ref="A429:C429"/>
    <mergeCell ref="D429:E430"/>
    <mergeCell ref="A430:C430"/>
    <mergeCell ref="D600:E601"/>
    <mergeCell ref="R368:S369"/>
    <mergeCell ref="R589:S590"/>
    <mergeCell ref="R379:S380"/>
    <mergeCell ref="T379:U380"/>
    <mergeCell ref="V379:W380"/>
    <mergeCell ref="X379:X381"/>
    <mergeCell ref="A380:C380"/>
    <mergeCell ref="A381:C381"/>
    <mergeCell ref="B394:B396"/>
    <mergeCell ref="P391:Q392"/>
    <mergeCell ref="R391:S392"/>
    <mergeCell ref="T391:U392"/>
    <mergeCell ref="V391:W392"/>
    <mergeCell ref="D391:E392"/>
    <mergeCell ref="F391:G392"/>
    <mergeCell ref="H391:I392"/>
    <mergeCell ref="J391:K392"/>
    <mergeCell ref="L391:M392"/>
    <mergeCell ref="D379:E380"/>
    <mergeCell ref="F379:G380"/>
    <mergeCell ref="H379:I380"/>
    <mergeCell ref="X391:X393"/>
    <mergeCell ref="N391:O392"/>
    <mergeCell ref="P379:Q380"/>
    <mergeCell ref="X600:X602"/>
    <mergeCell ref="F429:G430"/>
    <mergeCell ref="H429:I430"/>
    <mergeCell ref="J429:K430"/>
    <mergeCell ref="L429:M430"/>
    <mergeCell ref="N429:O430"/>
    <mergeCell ref="P429:Q430"/>
    <mergeCell ref="R429:S430"/>
    <mergeCell ref="T429:U430"/>
    <mergeCell ref="V429:W430"/>
    <mergeCell ref="X429:X431"/>
    <mergeCell ref="N600:O601"/>
    <mergeCell ref="P600:Q601"/>
    <mergeCell ref="R600:S601"/>
    <mergeCell ref="T600:U601"/>
    <mergeCell ref="V600:W601"/>
    <mergeCell ref="X577:X579"/>
    <mergeCell ref="P589:Q590"/>
    <mergeCell ref="T589:U590"/>
    <mergeCell ref="V589:W590"/>
    <mergeCell ref="X589:X591"/>
    <mergeCell ref="P577:Q578"/>
    <mergeCell ref="R577:S578"/>
    <mergeCell ref="T577:U578"/>
    <mergeCell ref="V577:W578"/>
    <mergeCell ref="F589:G590"/>
    <mergeCell ref="H589:I590"/>
    <mergeCell ref="J589:K590"/>
    <mergeCell ref="L589:M590"/>
    <mergeCell ref="N589:O590"/>
    <mergeCell ref="N577:O578"/>
    <mergeCell ref="F577:G578"/>
    <mergeCell ref="H577:I578"/>
    <mergeCell ref="J577:K578"/>
    <mergeCell ref="L577:M578"/>
    <mergeCell ref="X555:X557"/>
    <mergeCell ref="A556:C556"/>
    <mergeCell ref="A557:C557"/>
    <mergeCell ref="A566:C566"/>
    <mergeCell ref="D566:E567"/>
    <mergeCell ref="F566:G567"/>
    <mergeCell ref="H566:I567"/>
    <mergeCell ref="J566:K567"/>
    <mergeCell ref="L566:M567"/>
    <mergeCell ref="N566:O567"/>
    <mergeCell ref="P566:Q567"/>
    <mergeCell ref="R566:S567"/>
    <mergeCell ref="T566:U567"/>
    <mergeCell ref="V566:W567"/>
    <mergeCell ref="X566:X568"/>
    <mergeCell ref="A567:C567"/>
    <mergeCell ref="N555:O556"/>
    <mergeCell ref="P555:Q556"/>
    <mergeCell ref="R555:S556"/>
    <mergeCell ref="T555:U556"/>
    <mergeCell ref="V555:W556"/>
    <mergeCell ref="D555:E556"/>
    <mergeCell ref="F555:G556"/>
    <mergeCell ref="H555:I556"/>
    <mergeCell ref="J555:K556"/>
    <mergeCell ref="L555:M556"/>
    <mergeCell ref="X368:X370"/>
    <mergeCell ref="P543:Q544"/>
    <mergeCell ref="R543:S544"/>
    <mergeCell ref="T543:U544"/>
    <mergeCell ref="V543:W544"/>
    <mergeCell ref="X543:X545"/>
    <mergeCell ref="P368:Q369"/>
    <mergeCell ref="T368:U369"/>
    <mergeCell ref="V368:W369"/>
    <mergeCell ref="X521:X523"/>
    <mergeCell ref="P509:Q510"/>
    <mergeCell ref="R509:S510"/>
    <mergeCell ref="T509:U510"/>
    <mergeCell ref="V509:W510"/>
    <mergeCell ref="X509:X511"/>
    <mergeCell ref="N498:O499"/>
    <mergeCell ref="J543:K544"/>
    <mergeCell ref="L543:M544"/>
    <mergeCell ref="N543:O544"/>
    <mergeCell ref="N368:O369"/>
    <mergeCell ref="N379:O380"/>
    <mergeCell ref="X498:X500"/>
    <mergeCell ref="D368:E369"/>
    <mergeCell ref="F368:G369"/>
    <mergeCell ref="H368:I369"/>
    <mergeCell ref="J368:K369"/>
    <mergeCell ref="L368:M369"/>
    <mergeCell ref="B371:B373"/>
    <mergeCell ref="B374:B376"/>
    <mergeCell ref="A432:A437"/>
    <mergeCell ref="A431:C431"/>
    <mergeCell ref="B419:B421"/>
    <mergeCell ref="A415:C415"/>
    <mergeCell ref="A382:A387"/>
    <mergeCell ref="A394:A399"/>
    <mergeCell ref="J379:K380"/>
    <mergeCell ref="L379:M380"/>
    <mergeCell ref="A414:C414"/>
    <mergeCell ref="B416:B418"/>
    <mergeCell ref="A416:A421"/>
    <mergeCell ref="B385:B387"/>
    <mergeCell ref="A428:B428"/>
    <mergeCell ref="A413:C413"/>
    <mergeCell ref="A392:C392"/>
    <mergeCell ref="A393:C393"/>
    <mergeCell ref="A422:C422"/>
    <mergeCell ref="R356:S357"/>
    <mergeCell ref="T356:U357"/>
    <mergeCell ref="V356:W357"/>
    <mergeCell ref="X356:X358"/>
    <mergeCell ref="A357:C357"/>
    <mergeCell ref="N344:O345"/>
    <mergeCell ref="P344:Q345"/>
    <mergeCell ref="R344:S345"/>
    <mergeCell ref="T344:U345"/>
    <mergeCell ref="V344:W345"/>
    <mergeCell ref="F344:G345"/>
    <mergeCell ref="H344:I345"/>
    <mergeCell ref="J344:K345"/>
    <mergeCell ref="A346:C346"/>
    <mergeCell ref="A356:C356"/>
    <mergeCell ref="D356:E357"/>
    <mergeCell ref="F356:G357"/>
    <mergeCell ref="H356:I357"/>
    <mergeCell ref="J356:K357"/>
    <mergeCell ref="L356:M357"/>
    <mergeCell ref="N356:O357"/>
    <mergeCell ref="P356:Q357"/>
    <mergeCell ref="B350:B352"/>
    <mergeCell ref="B347:B349"/>
    <mergeCell ref="X321:X323"/>
    <mergeCell ref="A322:C322"/>
    <mergeCell ref="A323:C323"/>
    <mergeCell ref="A333:C333"/>
    <mergeCell ref="D333:E334"/>
    <mergeCell ref="F333:G334"/>
    <mergeCell ref="H333:I334"/>
    <mergeCell ref="J333:K334"/>
    <mergeCell ref="L333:M334"/>
    <mergeCell ref="N333:O334"/>
    <mergeCell ref="P333:Q334"/>
    <mergeCell ref="R333:S334"/>
    <mergeCell ref="T333:U334"/>
    <mergeCell ref="V333:W334"/>
    <mergeCell ref="X333:X335"/>
    <mergeCell ref="A334:C334"/>
    <mergeCell ref="N321:O322"/>
    <mergeCell ref="P321:Q322"/>
    <mergeCell ref="R321:S322"/>
    <mergeCell ref="T321:U322"/>
    <mergeCell ref="V321:W322"/>
    <mergeCell ref="D321:E322"/>
    <mergeCell ref="F321:G322"/>
    <mergeCell ref="L321:M322"/>
    <mergeCell ref="X298:X300"/>
    <mergeCell ref="A299:C299"/>
    <mergeCell ref="A300:C300"/>
    <mergeCell ref="N298:O299"/>
    <mergeCell ref="P298:Q299"/>
    <mergeCell ref="R298:S299"/>
    <mergeCell ref="T298:U299"/>
    <mergeCell ref="V298:W299"/>
    <mergeCell ref="D298:E299"/>
    <mergeCell ref="F298:G299"/>
    <mergeCell ref="H298:I299"/>
    <mergeCell ref="J298:K299"/>
    <mergeCell ref="L298:M299"/>
    <mergeCell ref="R309:S310"/>
    <mergeCell ref="T309:U310"/>
    <mergeCell ref="V309:W310"/>
    <mergeCell ref="X309:X311"/>
    <mergeCell ref="D309:E310"/>
    <mergeCell ref="F309:G310"/>
    <mergeCell ref="H309:I310"/>
    <mergeCell ref="J309:K310"/>
    <mergeCell ref="L309:M310"/>
    <mergeCell ref="N309:O310"/>
    <mergeCell ref="P309:Q310"/>
    <mergeCell ref="P286:Q287"/>
    <mergeCell ref="R286:S287"/>
    <mergeCell ref="T286:U287"/>
    <mergeCell ref="V286:W287"/>
    <mergeCell ref="X286:X288"/>
    <mergeCell ref="A287:C287"/>
    <mergeCell ref="N274:O275"/>
    <mergeCell ref="P274:Q275"/>
    <mergeCell ref="R274:S275"/>
    <mergeCell ref="T274:U275"/>
    <mergeCell ref="D274:E275"/>
    <mergeCell ref="F274:G275"/>
    <mergeCell ref="H274:I275"/>
    <mergeCell ref="J274:K275"/>
    <mergeCell ref="L274:M275"/>
    <mergeCell ref="X274:X276"/>
    <mergeCell ref="D286:E287"/>
    <mergeCell ref="F286:G287"/>
    <mergeCell ref="H286:I287"/>
    <mergeCell ref="J286:K287"/>
    <mergeCell ref="L286:M287"/>
    <mergeCell ref="N286:O287"/>
    <mergeCell ref="X78:X80"/>
    <mergeCell ref="P263:Q264"/>
    <mergeCell ref="R263:S264"/>
    <mergeCell ref="T263:U264"/>
    <mergeCell ref="V263:W264"/>
    <mergeCell ref="X263:X265"/>
    <mergeCell ref="P78:Q79"/>
    <mergeCell ref="L195:M196"/>
    <mergeCell ref="V206:W207"/>
    <mergeCell ref="X206:X208"/>
    <mergeCell ref="X136:X138"/>
    <mergeCell ref="N136:O137"/>
    <mergeCell ref="P136:Q137"/>
    <mergeCell ref="R136:S137"/>
    <mergeCell ref="T136:U137"/>
    <mergeCell ref="V136:W137"/>
    <mergeCell ref="X101:X103"/>
    <mergeCell ref="R78:S79"/>
    <mergeCell ref="T78:U79"/>
    <mergeCell ref="V78:W79"/>
    <mergeCell ref="X148:X150"/>
    <mergeCell ref="R90:S91"/>
    <mergeCell ref="X195:X197"/>
    <mergeCell ref="V217:W218"/>
    <mergeCell ref="T66:U67"/>
    <mergeCell ref="V66:W67"/>
    <mergeCell ref="X66:X68"/>
    <mergeCell ref="P55:Q56"/>
    <mergeCell ref="R55:S56"/>
    <mergeCell ref="T55:U56"/>
    <mergeCell ref="V55:W56"/>
    <mergeCell ref="V274:W275"/>
    <mergeCell ref="X113:X115"/>
    <mergeCell ref="R113:S114"/>
    <mergeCell ref="T113:U114"/>
    <mergeCell ref="V113:W114"/>
    <mergeCell ref="P171:Q172"/>
    <mergeCell ref="R171:S172"/>
    <mergeCell ref="T171:U172"/>
    <mergeCell ref="V171:W172"/>
    <mergeCell ref="X171:X173"/>
    <mergeCell ref="P195:Q196"/>
    <mergeCell ref="R195:S196"/>
    <mergeCell ref="T195:U196"/>
    <mergeCell ref="V195:W196"/>
    <mergeCell ref="P206:Q207"/>
    <mergeCell ref="R206:S207"/>
    <mergeCell ref="T206:U207"/>
    <mergeCell ref="R66:S67"/>
    <mergeCell ref="D206:E207"/>
    <mergeCell ref="F206:G207"/>
    <mergeCell ref="H206:I207"/>
    <mergeCell ref="J206:K207"/>
    <mergeCell ref="L206:M207"/>
    <mergeCell ref="N206:O207"/>
    <mergeCell ref="A229:C229"/>
    <mergeCell ref="A230:C230"/>
    <mergeCell ref="A217:C217"/>
    <mergeCell ref="B81:B83"/>
    <mergeCell ref="B84:B86"/>
    <mergeCell ref="N78:O79"/>
    <mergeCell ref="A81:A86"/>
    <mergeCell ref="B174:B176"/>
    <mergeCell ref="A208:C208"/>
    <mergeCell ref="B198:B200"/>
    <mergeCell ref="D78:E79"/>
    <mergeCell ref="F78:G79"/>
    <mergeCell ref="H78:I79"/>
    <mergeCell ref="N171:O172"/>
    <mergeCell ref="N195:O196"/>
    <mergeCell ref="D195:E196"/>
    <mergeCell ref="F195:G196"/>
    <mergeCell ref="B558:B560"/>
    <mergeCell ref="A391:C391"/>
    <mergeCell ref="A524:A529"/>
    <mergeCell ref="B432:B434"/>
    <mergeCell ref="B382:B384"/>
    <mergeCell ref="A379:C379"/>
    <mergeCell ref="B397:B399"/>
    <mergeCell ref="A263:C263"/>
    <mergeCell ref="A207:C207"/>
    <mergeCell ref="A231:A236"/>
    <mergeCell ref="B231:B233"/>
    <mergeCell ref="B234:B236"/>
    <mergeCell ref="A237:C237"/>
    <mergeCell ref="A545:C545"/>
    <mergeCell ref="A555:C555"/>
    <mergeCell ref="B359:B361"/>
    <mergeCell ref="B405:B407"/>
    <mergeCell ref="A405:A410"/>
    <mergeCell ref="A466:A471"/>
    <mergeCell ref="A472:C472"/>
    <mergeCell ref="A495:C495"/>
    <mergeCell ref="A507:C507"/>
    <mergeCell ref="A518:C518"/>
    <mergeCell ref="A530:C530"/>
    <mergeCell ref="A163:A168"/>
    <mergeCell ref="A265:C265"/>
    <mergeCell ref="A274:C274"/>
    <mergeCell ref="A288:C288"/>
    <mergeCell ref="A298:C298"/>
    <mergeCell ref="A264:C264"/>
    <mergeCell ref="A174:A179"/>
    <mergeCell ref="A198:A203"/>
    <mergeCell ref="A312:A317"/>
    <mergeCell ref="B312:B314"/>
    <mergeCell ref="B315:B317"/>
    <mergeCell ref="A309:C309"/>
    <mergeCell ref="A197:C197"/>
    <mergeCell ref="A171:C171"/>
    <mergeCell ref="B269:B271"/>
    <mergeCell ref="A266:A271"/>
    <mergeCell ref="A283:C283"/>
    <mergeCell ref="A272:C272"/>
    <mergeCell ref="A295:C295"/>
    <mergeCell ref="A204:C204"/>
    <mergeCell ref="A307:C307"/>
    <mergeCell ref="A180:C180"/>
    <mergeCell ref="A275:C275"/>
    <mergeCell ref="A276:C276"/>
    <mergeCell ref="A215:C215"/>
    <mergeCell ref="B209:B211"/>
    <mergeCell ref="A209:A214"/>
    <mergeCell ref="A277:A282"/>
    <mergeCell ref="A289:A294"/>
    <mergeCell ref="A301:A306"/>
    <mergeCell ref="B301:B303"/>
    <mergeCell ref="B304:B306"/>
    <mergeCell ref="B289:B291"/>
    <mergeCell ref="B292:B294"/>
    <mergeCell ref="B212:B214"/>
    <mergeCell ref="A243:A248"/>
    <mergeCell ref="B243:B245"/>
    <mergeCell ref="B246:B248"/>
    <mergeCell ref="A249:C249"/>
    <mergeCell ref="A286:C286"/>
    <mergeCell ref="B266:B268"/>
    <mergeCell ref="B277:B279"/>
    <mergeCell ref="B280:B282"/>
    <mergeCell ref="H171:I172"/>
    <mergeCell ref="J171:K172"/>
    <mergeCell ref="L171:M172"/>
    <mergeCell ref="A173:C173"/>
    <mergeCell ref="A172:C172"/>
    <mergeCell ref="A195:C195"/>
    <mergeCell ref="B177:B179"/>
    <mergeCell ref="H195:I196"/>
    <mergeCell ref="J195:K196"/>
    <mergeCell ref="A186:A191"/>
    <mergeCell ref="B186:B188"/>
    <mergeCell ref="B189:B191"/>
    <mergeCell ref="A192:C192"/>
    <mergeCell ref="A183:C183"/>
    <mergeCell ref="D183:E184"/>
    <mergeCell ref="F183:G184"/>
    <mergeCell ref="H183:I184"/>
    <mergeCell ref="J183:K184"/>
    <mergeCell ref="L183:M184"/>
    <mergeCell ref="D171:E172"/>
    <mergeCell ref="F171:G172"/>
    <mergeCell ref="D263:E264"/>
    <mergeCell ref="F263:G264"/>
    <mergeCell ref="H263:I264"/>
    <mergeCell ref="J263:K264"/>
    <mergeCell ref="L263:M264"/>
    <mergeCell ref="N263:O264"/>
    <mergeCell ref="T217:U218"/>
    <mergeCell ref="P217:Q218"/>
    <mergeCell ref="R217:S218"/>
    <mergeCell ref="D217:E218"/>
    <mergeCell ref="F217:G218"/>
    <mergeCell ref="H217:I218"/>
    <mergeCell ref="J217:K218"/>
    <mergeCell ref="L217:M218"/>
    <mergeCell ref="L240:M241"/>
    <mergeCell ref="N240:O241"/>
    <mergeCell ref="P240:Q241"/>
    <mergeCell ref="R240:S241"/>
    <mergeCell ref="T240:U241"/>
    <mergeCell ref="T251:U252"/>
    <mergeCell ref="B501:B503"/>
    <mergeCell ref="P521:Q522"/>
    <mergeCell ref="R521:S522"/>
    <mergeCell ref="T521:U522"/>
    <mergeCell ref="V521:W522"/>
    <mergeCell ref="D521:E522"/>
    <mergeCell ref="F521:G522"/>
    <mergeCell ref="H521:I522"/>
    <mergeCell ref="J521:K522"/>
    <mergeCell ref="L521:M522"/>
    <mergeCell ref="L344:M345"/>
    <mergeCell ref="X344:X346"/>
    <mergeCell ref="A345:C345"/>
    <mergeCell ref="A388:C388"/>
    <mergeCell ref="A400:C400"/>
    <mergeCell ref="B504:B506"/>
    <mergeCell ref="B489:B491"/>
    <mergeCell ref="A487:C487"/>
    <mergeCell ref="V498:W499"/>
    <mergeCell ref="D498:E499"/>
    <mergeCell ref="F498:G499"/>
    <mergeCell ref="H498:I499"/>
    <mergeCell ref="J498:K499"/>
    <mergeCell ref="L498:M499"/>
    <mergeCell ref="P486:Q487"/>
    <mergeCell ref="R486:S487"/>
    <mergeCell ref="T486:U487"/>
    <mergeCell ref="V486:W487"/>
    <mergeCell ref="D486:E487"/>
    <mergeCell ref="P498:Q499"/>
    <mergeCell ref="B492:B494"/>
    <mergeCell ref="R498:S499"/>
    <mergeCell ref="T498:U499"/>
    <mergeCell ref="A489:A494"/>
    <mergeCell ref="X440:X442"/>
    <mergeCell ref="X486:X488"/>
    <mergeCell ref="F486:G487"/>
    <mergeCell ref="H486:I487"/>
    <mergeCell ref="J486:K487"/>
    <mergeCell ref="L486:M487"/>
    <mergeCell ref="N486:O487"/>
    <mergeCell ref="P474:Q475"/>
    <mergeCell ref="R474:S475"/>
    <mergeCell ref="T474:U475"/>
    <mergeCell ref="V474:W475"/>
    <mergeCell ref="X474:X476"/>
    <mergeCell ref="F474:G475"/>
    <mergeCell ref="H474:I475"/>
    <mergeCell ref="J474:K475"/>
    <mergeCell ref="L474:M475"/>
    <mergeCell ref="N474:O475"/>
    <mergeCell ref="T452:U453"/>
    <mergeCell ref="V452:W453"/>
    <mergeCell ref="X452:X454"/>
    <mergeCell ref="H452:I453"/>
    <mergeCell ref="J452:K453"/>
    <mergeCell ref="L452:M453"/>
    <mergeCell ref="N452:O453"/>
    <mergeCell ref="R463:S464"/>
    <mergeCell ref="T463:U464"/>
    <mergeCell ref="V463:W464"/>
    <mergeCell ref="X463:X465"/>
    <mergeCell ref="F463:G464"/>
    <mergeCell ref="H463:I464"/>
    <mergeCell ref="J463:K464"/>
    <mergeCell ref="L463:M464"/>
    <mergeCell ref="N463:O464"/>
    <mergeCell ref="V413:W414"/>
    <mergeCell ref="X413:X415"/>
    <mergeCell ref="X402:X404"/>
    <mergeCell ref="A403:C403"/>
    <mergeCell ref="A404:C404"/>
    <mergeCell ref="J402:K403"/>
    <mergeCell ref="L402:M403"/>
    <mergeCell ref="N402:O403"/>
    <mergeCell ref="P402:Q403"/>
    <mergeCell ref="R402:S403"/>
    <mergeCell ref="A402:C402"/>
    <mergeCell ref="D402:E403"/>
    <mergeCell ref="F402:G403"/>
    <mergeCell ref="H402:I403"/>
    <mergeCell ref="T413:U414"/>
    <mergeCell ref="D413:E414"/>
    <mergeCell ref="F413:G414"/>
    <mergeCell ref="H413:I414"/>
    <mergeCell ref="J413:K414"/>
    <mergeCell ref="V402:W403"/>
    <mergeCell ref="R413:S414"/>
    <mergeCell ref="A318:C318"/>
    <mergeCell ref="A310:C310"/>
    <mergeCell ref="A311:C311"/>
    <mergeCell ref="A353:C353"/>
    <mergeCell ref="B336:B338"/>
    <mergeCell ref="A347:A352"/>
    <mergeCell ref="A359:A364"/>
    <mergeCell ref="A371:A376"/>
    <mergeCell ref="A46:A51"/>
    <mergeCell ref="B69:B71"/>
    <mergeCell ref="A330:C330"/>
    <mergeCell ref="B61:B63"/>
    <mergeCell ref="A58:A63"/>
    <mergeCell ref="A52:C52"/>
    <mergeCell ref="B139:B141"/>
    <mergeCell ref="B142:B144"/>
    <mergeCell ref="A110:C110"/>
    <mergeCell ref="B327:B329"/>
    <mergeCell ref="A358:C358"/>
    <mergeCell ref="A324:A329"/>
    <mergeCell ref="A368:C368"/>
    <mergeCell ref="B362:B364"/>
    <mergeCell ref="A369:C369"/>
    <mergeCell ref="A370:C370"/>
    <mergeCell ref="R440:S441"/>
    <mergeCell ref="T440:U441"/>
    <mergeCell ref="V440:W441"/>
    <mergeCell ref="D440:E441"/>
    <mergeCell ref="F440:G441"/>
    <mergeCell ref="H440:I441"/>
    <mergeCell ref="J440:K441"/>
    <mergeCell ref="L440:M441"/>
    <mergeCell ref="B443:B445"/>
    <mergeCell ref="A440:C440"/>
    <mergeCell ref="X160:X162"/>
    <mergeCell ref="A161:C161"/>
    <mergeCell ref="A162:C162"/>
    <mergeCell ref="X55:X57"/>
    <mergeCell ref="P66:Q67"/>
    <mergeCell ref="J78:K79"/>
    <mergeCell ref="L78:M79"/>
    <mergeCell ref="B49:B51"/>
    <mergeCell ref="B46:B48"/>
    <mergeCell ref="D136:E137"/>
    <mergeCell ref="F136:G137"/>
    <mergeCell ref="H136:I137"/>
    <mergeCell ref="J136:K137"/>
    <mergeCell ref="L136:M137"/>
    <mergeCell ref="D113:E114"/>
    <mergeCell ref="A122:C122"/>
    <mergeCell ref="F66:G67"/>
    <mergeCell ref="H66:I67"/>
    <mergeCell ref="A67:C67"/>
    <mergeCell ref="D55:E56"/>
    <mergeCell ref="F55:G56"/>
    <mergeCell ref="H55:I56"/>
    <mergeCell ref="A55:C55"/>
    <mergeCell ref="B58:B60"/>
    <mergeCell ref="J101:K102"/>
    <mergeCell ref="L101:M102"/>
    <mergeCell ref="N101:O102"/>
    <mergeCell ref="B72:B74"/>
    <mergeCell ref="J66:K67"/>
    <mergeCell ref="L66:M67"/>
    <mergeCell ref="N66:O67"/>
    <mergeCell ref="N55:O56"/>
    <mergeCell ref="J55:K56"/>
    <mergeCell ref="L55:M56"/>
    <mergeCell ref="A64:C64"/>
    <mergeCell ref="A75:C75"/>
    <mergeCell ref="A87:C87"/>
    <mergeCell ref="A68:C68"/>
    <mergeCell ref="A78:C78"/>
    <mergeCell ref="A69:A74"/>
    <mergeCell ref="A79:C79"/>
    <mergeCell ref="A80:C80"/>
    <mergeCell ref="A91:C91"/>
    <mergeCell ref="H101:I102"/>
    <mergeCell ref="F160:G161"/>
    <mergeCell ref="H160:I161"/>
    <mergeCell ref="B151:B153"/>
    <mergeCell ref="B154:B156"/>
    <mergeCell ref="A1:X1"/>
    <mergeCell ref="A43:C43"/>
    <mergeCell ref="D43:E44"/>
    <mergeCell ref="F43:G44"/>
    <mergeCell ref="H43:I44"/>
    <mergeCell ref="J43:K44"/>
    <mergeCell ref="L43:M44"/>
    <mergeCell ref="N43:O44"/>
    <mergeCell ref="P43:Q44"/>
    <mergeCell ref="R43:S44"/>
    <mergeCell ref="T43:U44"/>
    <mergeCell ref="V43:W44"/>
    <mergeCell ref="A42:B42"/>
    <mergeCell ref="X43:X45"/>
    <mergeCell ref="A44:C44"/>
    <mergeCell ref="A45:C45"/>
    <mergeCell ref="A3:C3"/>
    <mergeCell ref="D3:E4"/>
    <mergeCell ref="F3:G4"/>
    <mergeCell ref="H3:I4"/>
    <mergeCell ref="R148:S149"/>
    <mergeCell ref="T148:U149"/>
    <mergeCell ref="V148:W149"/>
    <mergeCell ref="V101:W102"/>
    <mergeCell ref="R160:S161"/>
    <mergeCell ref="T160:U161"/>
    <mergeCell ref="P101:Q102"/>
    <mergeCell ref="R101:S102"/>
    <mergeCell ref="T101:U102"/>
    <mergeCell ref="P113:Q114"/>
    <mergeCell ref="P125:Q126"/>
    <mergeCell ref="R125:S126"/>
    <mergeCell ref="T125:U126"/>
    <mergeCell ref="V125:W126"/>
    <mergeCell ref="V160:W161"/>
    <mergeCell ref="A465:C465"/>
    <mergeCell ref="A474:C474"/>
    <mergeCell ref="A475:C475"/>
    <mergeCell ref="A476:C476"/>
    <mergeCell ref="A486:C486"/>
    <mergeCell ref="B477:B479"/>
    <mergeCell ref="B466:B468"/>
    <mergeCell ref="B469:B471"/>
    <mergeCell ref="B480:B482"/>
    <mergeCell ref="D463:E464"/>
    <mergeCell ref="B339:B341"/>
    <mergeCell ref="A342:C342"/>
    <mergeCell ref="A335:C335"/>
    <mergeCell ref="A344:C344"/>
    <mergeCell ref="A321:C321"/>
    <mergeCell ref="D344:E345"/>
    <mergeCell ref="B435:B437"/>
    <mergeCell ref="P463:Q464"/>
    <mergeCell ref="H321:I322"/>
    <mergeCell ref="J321:K322"/>
    <mergeCell ref="A365:C365"/>
    <mergeCell ref="A377:C377"/>
    <mergeCell ref="A464:C464"/>
    <mergeCell ref="A441:C441"/>
    <mergeCell ref="A442:C442"/>
    <mergeCell ref="A449:C449"/>
    <mergeCell ref="A443:A448"/>
    <mergeCell ref="N440:O441"/>
    <mergeCell ref="P440:Q441"/>
    <mergeCell ref="B446:B448"/>
    <mergeCell ref="A411:C411"/>
    <mergeCell ref="A336:A341"/>
    <mergeCell ref="B324:B326"/>
    <mergeCell ref="T3:U4"/>
    <mergeCell ref="V3:W4"/>
    <mergeCell ref="X3:X5"/>
    <mergeCell ref="A4:C4"/>
    <mergeCell ref="A5:C5"/>
    <mergeCell ref="A6:A11"/>
    <mergeCell ref="B6:B8"/>
    <mergeCell ref="B9:B11"/>
    <mergeCell ref="A12:C12"/>
    <mergeCell ref="J3:K4"/>
    <mergeCell ref="L3:M4"/>
    <mergeCell ref="N3:O4"/>
    <mergeCell ref="R3:S4"/>
    <mergeCell ref="A2:C2"/>
    <mergeCell ref="A39:C39"/>
    <mergeCell ref="A125:C125"/>
    <mergeCell ref="D125:E126"/>
    <mergeCell ref="F125:G126"/>
    <mergeCell ref="H125:I126"/>
    <mergeCell ref="J125:K126"/>
    <mergeCell ref="P3:Q4"/>
    <mergeCell ref="A104:A109"/>
    <mergeCell ref="A101:C101"/>
    <mergeCell ref="B119:B121"/>
    <mergeCell ref="A102:C102"/>
    <mergeCell ref="A114:C114"/>
    <mergeCell ref="A115:C115"/>
    <mergeCell ref="A116:A121"/>
    <mergeCell ref="N113:O114"/>
    <mergeCell ref="L113:M114"/>
    <mergeCell ref="F113:G114"/>
    <mergeCell ref="H113:I114"/>
    <mergeCell ref="J113:K114"/>
    <mergeCell ref="D101:E102"/>
    <mergeCell ref="F101:G102"/>
    <mergeCell ref="L125:M126"/>
    <mergeCell ref="D90:E91"/>
    <mergeCell ref="V240:W241"/>
    <mergeCell ref="X240:X242"/>
    <mergeCell ref="A241:C241"/>
    <mergeCell ref="A242:C242"/>
    <mergeCell ref="A128:A133"/>
    <mergeCell ref="B128:B130"/>
    <mergeCell ref="B131:B133"/>
    <mergeCell ref="A134:C134"/>
    <mergeCell ref="A240:C240"/>
    <mergeCell ref="D240:E241"/>
    <mergeCell ref="F240:G241"/>
    <mergeCell ref="H240:I241"/>
    <mergeCell ref="J240:K241"/>
    <mergeCell ref="A136:C136"/>
    <mergeCell ref="A169:C169"/>
    <mergeCell ref="A206:C206"/>
    <mergeCell ref="B201:B203"/>
    <mergeCell ref="B163:B165"/>
    <mergeCell ref="B166:B168"/>
    <mergeCell ref="A196:C196"/>
    <mergeCell ref="A137:C137"/>
    <mergeCell ref="A138:C138"/>
    <mergeCell ref="A145:C145"/>
    <mergeCell ref="A139:A144"/>
    <mergeCell ref="B21:B23"/>
    <mergeCell ref="A24:C24"/>
    <mergeCell ref="P160:Q161"/>
    <mergeCell ref="P148:Q149"/>
    <mergeCell ref="N148:O149"/>
    <mergeCell ref="J160:K161"/>
    <mergeCell ref="L160:M161"/>
    <mergeCell ref="N160:O161"/>
    <mergeCell ref="A149:C149"/>
    <mergeCell ref="A150:C150"/>
    <mergeCell ref="A151:A156"/>
    <mergeCell ref="A157:C157"/>
    <mergeCell ref="D148:E149"/>
    <mergeCell ref="F148:G149"/>
    <mergeCell ref="B116:B118"/>
    <mergeCell ref="B104:B106"/>
    <mergeCell ref="B107:B109"/>
    <mergeCell ref="A103:C103"/>
    <mergeCell ref="H148:I149"/>
    <mergeCell ref="J148:K149"/>
    <mergeCell ref="L148:M149"/>
    <mergeCell ref="A148:C148"/>
    <mergeCell ref="A160:C160"/>
    <mergeCell ref="D160:E161"/>
    <mergeCell ref="V15:W16"/>
    <mergeCell ref="X15:X17"/>
    <mergeCell ref="A16:C16"/>
    <mergeCell ref="A17:C17"/>
    <mergeCell ref="A18:A23"/>
    <mergeCell ref="V90:W91"/>
    <mergeCell ref="X90:X92"/>
    <mergeCell ref="F90:G91"/>
    <mergeCell ref="H90:I91"/>
    <mergeCell ref="J90:K91"/>
    <mergeCell ref="L90:M91"/>
    <mergeCell ref="N90:O91"/>
    <mergeCell ref="P90:Q91"/>
    <mergeCell ref="T90:U91"/>
    <mergeCell ref="A56:C56"/>
    <mergeCell ref="A57:C57"/>
    <mergeCell ref="A66:C66"/>
    <mergeCell ref="D66:E67"/>
    <mergeCell ref="H15:I16"/>
    <mergeCell ref="J15:K16"/>
    <mergeCell ref="L15:M16"/>
    <mergeCell ref="N15:O16"/>
    <mergeCell ref="P15:Q16"/>
    <mergeCell ref="B18:B20"/>
    <mergeCell ref="N183:O184"/>
    <mergeCell ref="P183:Q184"/>
    <mergeCell ref="R183:S184"/>
    <mergeCell ref="T183:U184"/>
    <mergeCell ref="V183:W184"/>
    <mergeCell ref="X183:X185"/>
    <mergeCell ref="A184:C184"/>
    <mergeCell ref="A185:C185"/>
    <mergeCell ref="D15:E16"/>
    <mergeCell ref="F15:G16"/>
    <mergeCell ref="R15:S16"/>
    <mergeCell ref="T15:U16"/>
    <mergeCell ref="X125:X127"/>
    <mergeCell ref="A126:C126"/>
    <mergeCell ref="A127:C127"/>
    <mergeCell ref="N125:O126"/>
    <mergeCell ref="A15:C15"/>
    <mergeCell ref="A92:C92"/>
    <mergeCell ref="A93:A98"/>
    <mergeCell ref="B93:B95"/>
    <mergeCell ref="B96:B98"/>
    <mergeCell ref="A90:C90"/>
    <mergeCell ref="A113:C113"/>
    <mergeCell ref="A99:C99"/>
    <mergeCell ref="T532:U533"/>
    <mergeCell ref="V532:W533"/>
    <mergeCell ref="X532:X534"/>
    <mergeCell ref="A533:C533"/>
    <mergeCell ref="A534:C534"/>
    <mergeCell ref="A535:A540"/>
    <mergeCell ref="B535:B537"/>
    <mergeCell ref="B538:B540"/>
    <mergeCell ref="A541:C541"/>
    <mergeCell ref="A532:C532"/>
    <mergeCell ref="D532:E533"/>
    <mergeCell ref="F532:G533"/>
    <mergeCell ref="H532:I533"/>
    <mergeCell ref="J532:K533"/>
    <mergeCell ref="L532:M533"/>
    <mergeCell ref="N532:O533"/>
    <mergeCell ref="P532:Q533"/>
    <mergeCell ref="R532:S533"/>
  </mergeCells>
  <pageMargins left="0.2" right="0.2" top="0.25" bottom="0.5" header="0.3" footer="0.3"/>
  <pageSetup scale="73" fitToHeight="0" orientation="landscape" r:id="rId1"/>
  <rowBreaks count="18" manualBreakCount="18">
    <brk id="40" max="16383" man="1"/>
    <brk id="76" max="16383" man="1"/>
    <brk id="111" max="16383" man="1"/>
    <brk id="146" max="16383" man="1"/>
    <brk id="181" max="16383" man="1"/>
    <brk id="226" max="16383" man="1"/>
    <brk id="261" max="16383" man="1"/>
    <brk id="296" max="16383" man="1"/>
    <brk id="331" max="16383" man="1"/>
    <brk id="366" max="16383" man="1"/>
    <brk id="389" max="16383" man="1"/>
    <brk id="426" max="16383" man="1"/>
    <brk id="450" max="16383" man="1"/>
    <brk id="484" max="16383" man="1"/>
    <brk id="519" max="16383" man="1"/>
    <brk id="553" max="16383" man="1"/>
    <brk id="587" max="16383" man="1"/>
    <brk id="6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Mrs. Tiffany Thompson-Johnson</cp:lastModifiedBy>
  <cp:lastPrinted>2019-02-05T18:58:04Z</cp:lastPrinted>
  <dcterms:created xsi:type="dcterms:W3CDTF">2012-01-25T17:30:50Z</dcterms:created>
  <dcterms:modified xsi:type="dcterms:W3CDTF">2020-01-09T18:19:00Z</dcterms:modified>
</cp:coreProperties>
</file>