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iffany.thompson.MORGAN.000\Downloads\"/>
    </mc:Choice>
  </mc:AlternateContent>
  <bookViews>
    <workbookView xWindow="480" yWindow="60" windowWidth="20115" windowHeight="7230" xr2:uid="{00000000-000D-0000-FFFF-FFFF00000000}"/>
  </bookViews>
  <sheets>
    <sheet name="Sheet1" sheetId="1" r:id="rId1"/>
  </sheets>
  <definedNames>
    <definedName name="_xlnm.Print_Area" localSheetId="0">Sheet1!$A$8:$AH$130</definedName>
  </definedNames>
  <calcPr calcId="171027"/>
</workbook>
</file>

<file path=xl/calcChain.xml><?xml version="1.0" encoding="utf-8"?>
<calcChain xmlns="http://schemas.openxmlformats.org/spreadsheetml/2006/main">
  <c r="AE87" i="1" l="1"/>
  <c r="AF87" i="1"/>
  <c r="C101" i="1"/>
  <c r="D101" i="1"/>
  <c r="C62" i="1"/>
  <c r="AE52" i="1"/>
  <c r="AF52" i="1"/>
  <c r="AE23" i="1"/>
  <c r="AF23" i="1"/>
  <c r="AG2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1" i="1"/>
  <c r="AF60" i="1"/>
  <c r="AE60" i="1"/>
  <c r="AG87" i="1" l="1"/>
  <c r="AG52" i="1"/>
  <c r="AG60" i="1"/>
  <c r="U127" i="1"/>
  <c r="V127" i="1"/>
  <c r="W127" i="1"/>
  <c r="X127" i="1"/>
  <c r="Y127" i="1"/>
  <c r="Z127" i="1"/>
  <c r="AA127" i="1"/>
  <c r="AB127" i="1"/>
  <c r="AC127" i="1"/>
  <c r="AD12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E94" i="1"/>
  <c r="AF94" i="1"/>
  <c r="AE95" i="1"/>
  <c r="AF95" i="1"/>
  <c r="AE96" i="1"/>
  <c r="AF96" i="1"/>
  <c r="AF97" i="1"/>
  <c r="AE97" i="1"/>
  <c r="U101" i="1"/>
  <c r="V101" i="1"/>
  <c r="W101" i="1"/>
  <c r="X101" i="1"/>
  <c r="Y101" i="1"/>
  <c r="Z101" i="1"/>
  <c r="AA101" i="1"/>
  <c r="AB101" i="1"/>
  <c r="AC101" i="1"/>
  <c r="AD101" i="1"/>
  <c r="AE16" i="1"/>
  <c r="AF27" i="1"/>
  <c r="AE27" i="1"/>
  <c r="AF61" i="1"/>
  <c r="AG84" i="1" l="1"/>
  <c r="AG80" i="1"/>
  <c r="AG93" i="1"/>
  <c r="AG89" i="1"/>
  <c r="AG79" i="1"/>
  <c r="AG92" i="1"/>
  <c r="AG97" i="1"/>
  <c r="AG86" i="1"/>
  <c r="AG85" i="1"/>
  <c r="AG83" i="1"/>
  <c r="AG81" i="1"/>
  <c r="AG96" i="1"/>
  <c r="AG95" i="1"/>
  <c r="AG78" i="1"/>
  <c r="AG91" i="1"/>
  <c r="AG88" i="1"/>
  <c r="AG94" i="1"/>
  <c r="AG90" i="1"/>
  <c r="AG82" i="1"/>
  <c r="AG27" i="1"/>
  <c r="AG61" i="1"/>
  <c r="AF16" i="1"/>
  <c r="AF114" i="1"/>
  <c r="K101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4" i="1"/>
  <c r="AF24" i="1"/>
  <c r="AE25" i="1"/>
  <c r="AF25" i="1"/>
  <c r="AE26" i="1"/>
  <c r="AF26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F100" i="1"/>
  <c r="AE100" i="1"/>
  <c r="AF99" i="1"/>
  <c r="AE99" i="1"/>
  <c r="AF98" i="1"/>
  <c r="AE98" i="1"/>
  <c r="AF77" i="1"/>
  <c r="AE77" i="1"/>
  <c r="AF76" i="1"/>
  <c r="AE76" i="1"/>
  <c r="AF75" i="1"/>
  <c r="AE75" i="1"/>
  <c r="AE115" i="1"/>
  <c r="AF115" i="1"/>
  <c r="AE116" i="1"/>
  <c r="AF116" i="1"/>
  <c r="AE117" i="1"/>
  <c r="AF117" i="1"/>
  <c r="AE118" i="1"/>
  <c r="AF118" i="1"/>
  <c r="AE119" i="1"/>
  <c r="AF119" i="1"/>
  <c r="AE120" i="1"/>
  <c r="AF120" i="1"/>
  <c r="AE121" i="1"/>
  <c r="AF121" i="1"/>
  <c r="AE122" i="1"/>
  <c r="AF122" i="1"/>
  <c r="AE123" i="1"/>
  <c r="AF123" i="1"/>
  <c r="AE124" i="1"/>
  <c r="AF124" i="1"/>
  <c r="AE125" i="1"/>
  <c r="AF125" i="1"/>
  <c r="AE126" i="1"/>
  <c r="AF126" i="1"/>
  <c r="AE114" i="1"/>
  <c r="E101" i="1"/>
  <c r="F101" i="1"/>
  <c r="G101" i="1"/>
  <c r="H101" i="1"/>
  <c r="I101" i="1"/>
  <c r="J101" i="1"/>
  <c r="L101" i="1"/>
  <c r="M101" i="1"/>
  <c r="N101" i="1"/>
  <c r="O101" i="1"/>
  <c r="P101" i="1"/>
  <c r="Q101" i="1"/>
  <c r="R101" i="1"/>
  <c r="S101" i="1"/>
  <c r="T101" i="1"/>
  <c r="D127" i="1"/>
  <c r="C127" i="1"/>
  <c r="D129" i="1" l="1"/>
  <c r="C129" i="1"/>
  <c r="AG114" i="1"/>
  <c r="AG125" i="1"/>
  <c r="AG117" i="1"/>
  <c r="AG34" i="1"/>
  <c r="AG100" i="1"/>
  <c r="AG76" i="1"/>
  <c r="AG75" i="1"/>
  <c r="AG99" i="1"/>
  <c r="AG98" i="1"/>
  <c r="AG16" i="1"/>
  <c r="AG42" i="1"/>
  <c r="AG25" i="1"/>
  <c r="AG26" i="1"/>
  <c r="AG33" i="1"/>
  <c r="AG29" i="1"/>
  <c r="AG49" i="1"/>
  <c r="AG45" i="1"/>
  <c r="AG43" i="1"/>
  <c r="AG37" i="1"/>
  <c r="AG22" i="1"/>
  <c r="AG20" i="1"/>
  <c r="AE101" i="1"/>
  <c r="AG58" i="1"/>
  <c r="AG50" i="1"/>
  <c r="AG48" i="1"/>
  <c r="AG46" i="1"/>
  <c r="AG56" i="1"/>
  <c r="AG54" i="1"/>
  <c r="AG35" i="1"/>
  <c r="AG53" i="1"/>
  <c r="AG51" i="1"/>
  <c r="AG40" i="1"/>
  <c r="AG38" i="1"/>
  <c r="AG19" i="1"/>
  <c r="AG17" i="1"/>
  <c r="AG39" i="1"/>
  <c r="AG32" i="1"/>
  <c r="AG30" i="1"/>
  <c r="AG28" i="1"/>
  <c r="AG41" i="1"/>
  <c r="AG31" i="1"/>
  <c r="AG55" i="1"/>
  <c r="AG44" i="1"/>
  <c r="AG21" i="1"/>
  <c r="AG47" i="1"/>
  <c r="AG36" i="1"/>
  <c r="AG24" i="1"/>
  <c r="AG59" i="1"/>
  <c r="AG57" i="1"/>
  <c r="AF101" i="1"/>
  <c r="AG18" i="1"/>
  <c r="AG77" i="1"/>
  <c r="AG101" i="1" l="1"/>
  <c r="AG62" i="1"/>
  <c r="E127" i="1" l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AG124" i="1" l="1"/>
  <c r="AC129" i="1" l="1"/>
  <c r="Q129" i="1"/>
  <c r="AB129" i="1"/>
  <c r="E129" i="1"/>
  <c r="AA129" i="1"/>
  <c r="W129" i="1"/>
  <c r="S129" i="1"/>
  <c r="O129" i="1"/>
  <c r="K129" i="1"/>
  <c r="AD129" i="1"/>
  <c r="Z129" i="1"/>
  <c r="V129" i="1"/>
  <c r="R129" i="1"/>
  <c r="N129" i="1"/>
  <c r="J129" i="1"/>
  <c r="G129" i="1"/>
  <c r="U129" i="1"/>
  <c r="M129" i="1"/>
  <c r="I129" i="1"/>
  <c r="Y129" i="1"/>
  <c r="F129" i="1"/>
  <c r="X129" i="1"/>
  <c r="T129" i="1"/>
  <c r="P129" i="1"/>
  <c r="L129" i="1"/>
  <c r="H129" i="1"/>
  <c r="AG126" i="1"/>
  <c r="AG115" i="1" l="1"/>
  <c r="AF127" i="1"/>
  <c r="AE127" i="1"/>
  <c r="AG121" i="1"/>
  <c r="AG119" i="1"/>
  <c r="AG123" i="1"/>
  <c r="AG122" i="1"/>
  <c r="AG120" i="1"/>
  <c r="AG118" i="1"/>
  <c r="AG116" i="1"/>
  <c r="AE62" i="1"/>
  <c r="AF62" i="1"/>
  <c r="AE129" i="1" l="1"/>
  <c r="AF129" i="1"/>
  <c r="AG127" i="1"/>
  <c r="AG129" i="1" s="1"/>
</calcChain>
</file>

<file path=xl/sharedStrings.xml><?xml version="1.0" encoding="utf-8"?>
<sst xmlns="http://schemas.openxmlformats.org/spreadsheetml/2006/main" count="345" uniqueCount="175">
  <si>
    <t>MARYLAND HIGHER EDUCATION COMMISSION</t>
  </si>
  <si>
    <t>DEGREES AND FORMAL AWARDS BY PROGRAM, RACE, GENDER, AND AGE</t>
  </si>
  <si>
    <t>Morgan State University</t>
  </si>
  <si>
    <t>AMERICAN</t>
  </si>
  <si>
    <t>AGE</t>
  </si>
  <si>
    <t xml:space="preserve">BACHELORS </t>
  </si>
  <si>
    <t>BLACK</t>
  </si>
  <si>
    <t>NATIVE AMERICAN</t>
  </si>
  <si>
    <t>ASIAN</t>
  </si>
  <si>
    <t>NATIVE HAWAIIAN</t>
  </si>
  <si>
    <t>WHITE</t>
  </si>
  <si>
    <t>MULTIRACIAL</t>
  </si>
  <si>
    <t>HISPANIC</t>
  </si>
  <si>
    <t>&lt;18</t>
  </si>
  <si>
    <t>18-24</t>
  </si>
  <si>
    <t>25-39</t>
  </si>
  <si>
    <t>40+++</t>
  </si>
  <si>
    <t>UNKNOWN</t>
  </si>
  <si>
    <t>TOTAL</t>
  </si>
  <si>
    <t>IPEDS</t>
  </si>
  <si>
    <t>PROGRAM</t>
  </si>
  <si>
    <t>HEGIS</t>
  </si>
  <si>
    <t>MEN</t>
  </si>
  <si>
    <t>WMN</t>
  </si>
  <si>
    <t>CIPCODE</t>
  </si>
  <si>
    <t>ARCHITECTURE AND ENVIRONMENTAL DESIGN</t>
  </si>
  <si>
    <t>0202-00</t>
  </si>
  <si>
    <t>BIOLOGY</t>
  </si>
  <si>
    <t>0401-00</t>
  </si>
  <si>
    <t>ACCOUNTING</t>
  </si>
  <si>
    <t>0502-00</t>
  </si>
  <si>
    <t>FINANCE</t>
  </si>
  <si>
    <t>0504-00</t>
  </si>
  <si>
    <t>ACTUARIAL SCIENCE</t>
  </si>
  <si>
    <t>0504-01</t>
  </si>
  <si>
    <t>BUSINESS ADMINISTRATION</t>
  </si>
  <si>
    <t>0506-01</t>
  </si>
  <si>
    <t>MANAGEMENT</t>
  </si>
  <si>
    <t>0506-02</t>
  </si>
  <si>
    <t>HOSPITALITY MANAGEMENT</t>
  </si>
  <si>
    <t>0508-00</t>
  </si>
  <si>
    <t>MARKETING</t>
  </si>
  <si>
    <t>0509-00</t>
  </si>
  <si>
    <t>TRANSPORTATION SYSTEMS</t>
  </si>
  <si>
    <t>0510-01</t>
  </si>
  <si>
    <t>MULTIMEDIA JOURNALISM</t>
  </si>
  <si>
    <t>0602-00</t>
  </si>
  <si>
    <t>MULTI-PLATFORM PRODUCTION</t>
  </si>
  <si>
    <t>0603-01</t>
  </si>
  <si>
    <t>STRATEGIC COMMUNICATION</t>
  </si>
  <si>
    <t>0699-05</t>
  </si>
  <si>
    <t>SCREEN WRITING/ANIMATION</t>
  </si>
  <si>
    <t>0699-06</t>
  </si>
  <si>
    <t>COMPUTER SCIENCE</t>
  </si>
  <si>
    <t>0701-00</t>
  </si>
  <si>
    <t>INFORMATION SYSTEMS</t>
  </si>
  <si>
    <t>0702-00</t>
  </si>
  <si>
    <t>ELEMENTARY EDUCATION</t>
  </si>
  <si>
    <t>0802-00</t>
  </si>
  <si>
    <t>PHYSICAL EDUCATION</t>
  </si>
  <si>
    <t>0835-01</t>
  </si>
  <si>
    <t>HEALTH EDUCATION</t>
  </si>
  <si>
    <t>0837-00</t>
  </si>
  <si>
    <t>CIVIL ENGINEERING</t>
  </si>
  <si>
    <t>0908-00</t>
  </si>
  <si>
    <t>ELECTRICAL ENGINEERING</t>
  </si>
  <si>
    <t>0909-00</t>
  </si>
  <si>
    <t>INDUSTRIAL ENGINEERING</t>
  </si>
  <si>
    <t>0913-00</t>
  </si>
  <si>
    <t>CONSTRUCTION MANAGEMENT</t>
  </si>
  <si>
    <t>0925-00</t>
  </si>
  <si>
    <t>FINE ART</t>
  </si>
  <si>
    <t>1001-00</t>
  </si>
  <si>
    <t>MUSIC - FINE ART PROGRAM</t>
  </si>
  <si>
    <t>1005-00</t>
  </si>
  <si>
    <t>THEATRE ARTS</t>
  </si>
  <si>
    <t>1007-00</t>
  </si>
  <si>
    <t>NURSING</t>
  </si>
  <si>
    <t>1203-00</t>
  </si>
  <si>
    <t>MEDICAL TECHNOLOGY</t>
  </si>
  <si>
    <t>1223-01</t>
  </si>
  <si>
    <t>FAMILY &amp; CONSUMER SCIENCES</t>
  </si>
  <si>
    <t>1301-00</t>
  </si>
  <si>
    <t>NUTRITIONAL SCIENCE</t>
  </si>
  <si>
    <t>1306-00</t>
  </si>
  <si>
    <t>ENGLISH</t>
  </si>
  <si>
    <t>1501-00</t>
  </si>
  <si>
    <t>SPEECH COMMUNICATION</t>
  </si>
  <si>
    <t>1506-01</t>
  </si>
  <si>
    <t>PHILOSOPHY</t>
  </si>
  <si>
    <t>1509-01</t>
  </si>
  <si>
    <t>MATHEMATICS</t>
  </si>
  <si>
    <t>1701-00</t>
  </si>
  <si>
    <t>ENGINEERING PHYSICS</t>
  </si>
  <si>
    <t>1902-01</t>
  </si>
  <si>
    <t>CHEMISTRY</t>
  </si>
  <si>
    <t>1905-00</t>
  </si>
  <si>
    <t>PSYCHOLOGY</t>
  </si>
  <si>
    <t>2001-01</t>
  </si>
  <si>
    <t>SOCIAL WORK</t>
  </si>
  <si>
    <t>2104-00</t>
  </si>
  <si>
    <t>ECONOMICS</t>
  </si>
  <si>
    <t>2204-00</t>
  </si>
  <si>
    <t>HISTORY</t>
  </si>
  <si>
    <t>2205-00</t>
  </si>
  <si>
    <t>POLITICAL SCIENCE</t>
  </si>
  <si>
    <t>2207-00</t>
  </si>
  <si>
    <t>SOCIOLOGY</t>
  </si>
  <si>
    <t>2208-01</t>
  </si>
  <si>
    <t>MASTERS</t>
  </si>
  <si>
    <t>INTERNATIONAL</t>
  </si>
  <si>
    <t>ARCHITECTURE</t>
  </si>
  <si>
    <t>LANDSCAPE ARCHITECTURE</t>
  </si>
  <si>
    <t>0204-00</t>
  </si>
  <si>
    <t>CITY AND REGIONAL PLANNING</t>
  </si>
  <si>
    <t>0206-00</t>
  </si>
  <si>
    <t>PROFESSIONAL ACCOUNTANCY</t>
  </si>
  <si>
    <t>0502-01</t>
  </si>
  <si>
    <t>PROJECT MANAEMENT</t>
  </si>
  <si>
    <t>0506-70</t>
  </si>
  <si>
    <t>URBAN TRANSPORTATION</t>
  </si>
  <si>
    <t>0510-00</t>
  </si>
  <si>
    <t>TEACHING (MAT)</t>
  </si>
  <si>
    <t>0803-12</t>
  </si>
  <si>
    <t>EDUCATIONAL ADMINISTRATION &amp; SUPERVISION</t>
  </si>
  <si>
    <t>0827-00</t>
  </si>
  <si>
    <t>HIGHER EDUCATION</t>
  </si>
  <si>
    <t>0827-01</t>
  </si>
  <si>
    <t>MATHEMATICS EDUCATION</t>
  </si>
  <si>
    <t>0833-00</t>
  </si>
  <si>
    <t>SCIENCE EDUCATION</t>
  </si>
  <si>
    <t>0834-00</t>
  </si>
  <si>
    <t>ENGINEERING</t>
  </si>
  <si>
    <t>0901-00</t>
  </si>
  <si>
    <t>MUSIC</t>
  </si>
  <si>
    <t>PUBLIC HEALTH</t>
  </si>
  <si>
    <t>1214-00</t>
  </si>
  <si>
    <t>PSYCHOMETRICS</t>
  </si>
  <si>
    <t>2006-00</t>
  </si>
  <si>
    <t>SOCIOLOGY (w/ U OF B)</t>
  </si>
  <si>
    <t>AFRICAN AMERICAN STUDIES (w/ UMBC)</t>
  </si>
  <si>
    <t>2211-00</t>
  </si>
  <si>
    <t>MUSEUM STUDIES</t>
  </si>
  <si>
    <t>2299-04</t>
  </si>
  <si>
    <t>DOCTORATE</t>
  </si>
  <si>
    <t>URBAN EDUCATIONAL LEADERSHIP</t>
  </si>
  <si>
    <t>COMMUNITY COLLEGE LEADERSHIP</t>
  </si>
  <si>
    <t>0827-02</t>
  </si>
  <si>
    <t>Morgan  State  University</t>
  </si>
  <si>
    <t xml:space="preserve"> UNKNOWN</t>
  </si>
  <si>
    <t xml:space="preserve">INTERNATIONAL </t>
  </si>
  <si>
    <t>BIO-ENVIRONMENTAL SCIENCES</t>
  </si>
  <si>
    <t>0499-04</t>
  </si>
  <si>
    <t xml:space="preserve">ENGINEERING </t>
  </si>
  <si>
    <t>SCIENCE</t>
  </si>
  <si>
    <t>4902-01</t>
  </si>
  <si>
    <t>PAGE       1</t>
  </si>
  <si>
    <t>ENTREPRENUERSHIP</t>
  </si>
  <si>
    <t>0599-00</t>
  </si>
  <si>
    <t>BIOINFORMATICS</t>
  </si>
  <si>
    <t>JOURNALISM</t>
  </si>
  <si>
    <t>0499-05</t>
  </si>
  <si>
    <t>INTERNATIONAL STUDIES</t>
  </si>
  <si>
    <t>2210-00</t>
  </si>
  <si>
    <t>FALL 2016, FOR PERIOD JULY 1, 2016, THROUGH JUNE 3, 2017</t>
  </si>
  <si>
    <t>APPLIED LIBERAL ARTS</t>
  </si>
  <si>
    <t>4901-01</t>
  </si>
  <si>
    <t xml:space="preserve">BACHELORS                                                                     </t>
  </si>
  <si>
    <t>SERVICES &amp; SUPPLY CHAIN MANAGEMENT</t>
  </si>
  <si>
    <t>0506-03</t>
  </si>
  <si>
    <t>PHYSICS</t>
  </si>
  <si>
    <t>1902-00</t>
  </si>
  <si>
    <t>HIGHER EDUCATION ADMINISTRATION</t>
  </si>
  <si>
    <t xml:space="preserve">DOCTORATE RESEARCH  SCHOLARSHIP    </t>
  </si>
  <si>
    <t xml:space="preserve">MASTERS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</si>
</sst>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"/>
    <numFmt numFmtId="165" formatCode="00.0000"/>
    <numFmt numFmtId="166" formatCode="0.0000"/>
    <numFmt numFmtId="167" formatCode="_(* #,##0_);_(* \(#,##0\);_(* &quot;-&quot;??_);_(@_)"/>
    <numFmt numFmtId="168" formatCode="###0;###0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ABA0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1" fillId="0" borderId="6" xfId="0" applyFont="1" applyBorder="1" applyAlignment="1"/>
    <xf numFmtId="0" fontId="3" fillId="0" borderId="0" xfId="0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7" xfId="0" applyFont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7" fontId="1" fillId="5" borderId="5" xfId="1" applyNumberFormat="1" applyFont="1" applyFill="1" applyBorder="1" applyAlignment="1">
      <alignment horizontal="center" vertical="center"/>
    </xf>
    <xf numFmtId="167" fontId="1" fillId="5" borderId="5" xfId="1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E6AB04"/>
      <color rgb="FFFABA04"/>
      <color rgb="FFD2A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86"/>
  <sheetViews>
    <sheetView tabSelected="1" topLeftCell="A53" zoomScaleNormal="100" workbookViewId="0">
      <selection activeCell="S72" sqref="S72"/>
    </sheetView>
  </sheetViews>
  <sheetFormatPr defaultColWidth="9.140625" defaultRowHeight="12" zeroHeight="1" x14ac:dyDescent="0.2"/>
  <cols>
    <col min="1" max="1" width="40.85546875" style="11" customWidth="1"/>
    <col min="2" max="2" width="12.5703125" style="5" customWidth="1"/>
    <col min="3" max="4" width="6.28515625" style="5" customWidth="1"/>
    <col min="5" max="5" width="10" style="5" customWidth="1"/>
    <col min="6" max="6" width="8.5703125" style="5" customWidth="1"/>
    <col min="7" max="7" width="6" style="5" customWidth="1"/>
    <col min="8" max="8" width="6.28515625" style="5" customWidth="1"/>
    <col min="9" max="9" width="7.7109375" style="5" customWidth="1"/>
    <col min="10" max="10" width="10.5703125" style="5" customWidth="1"/>
    <col min="11" max="11" width="5.7109375" style="5" customWidth="1"/>
    <col min="12" max="12" width="6.5703125" style="5" customWidth="1"/>
    <col min="13" max="14" width="7.140625" style="5" customWidth="1"/>
    <col min="15" max="16" width="6.140625" style="5" customWidth="1"/>
    <col min="17" max="17" width="7.28515625" style="5" customWidth="1"/>
    <col min="18" max="18" width="9" style="5" customWidth="1"/>
    <col min="19" max="19" width="6.28515625" style="5" customWidth="1"/>
    <col min="20" max="20" width="7.28515625" style="5" customWidth="1"/>
    <col min="21" max="21" width="7" style="5" customWidth="1"/>
    <col min="22" max="22" width="8.5703125" style="5" customWidth="1"/>
    <col min="23" max="26" width="7.28515625" style="5" customWidth="1"/>
    <col min="27" max="28" width="7.5703125" style="5" customWidth="1"/>
    <col min="29" max="32" width="7.42578125" style="5" customWidth="1"/>
    <col min="33" max="33" width="7.85546875" style="5" customWidth="1"/>
    <col min="34" max="34" width="9" style="6" customWidth="1"/>
    <col min="35" max="35" width="10.7109375" style="6" customWidth="1"/>
    <col min="36" max="16384" width="9.140625" style="6"/>
  </cols>
  <sheetData>
    <row r="1" spans="1:34" hidden="1" x14ac:dyDescent="0.2">
      <c r="A1" s="11">
        <v>0</v>
      </c>
      <c r="B1" s="5">
        <v>0</v>
      </c>
      <c r="C1" s="5">
        <v>0</v>
      </c>
      <c r="D1" s="5">
        <v>0</v>
      </c>
      <c r="E1" s="5">
        <v>0</v>
      </c>
      <c r="F1" s="5">
        <v>0</v>
      </c>
      <c r="G1" s="5">
        <v>0</v>
      </c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  <c r="N1" s="5">
        <v>0</v>
      </c>
      <c r="O1" s="5">
        <v>0</v>
      </c>
      <c r="P1" s="5">
        <v>0</v>
      </c>
      <c r="Q1" s="5">
        <v>0</v>
      </c>
      <c r="R1" s="5">
        <v>0</v>
      </c>
      <c r="S1" s="5">
        <v>0</v>
      </c>
      <c r="T1" s="5">
        <v>0</v>
      </c>
      <c r="U1" s="5">
        <v>0</v>
      </c>
      <c r="V1" s="5">
        <v>0</v>
      </c>
      <c r="W1" s="5">
        <v>0</v>
      </c>
      <c r="X1" s="5">
        <v>0</v>
      </c>
      <c r="Y1" s="5">
        <v>0</v>
      </c>
      <c r="Z1" s="5">
        <v>0</v>
      </c>
      <c r="AA1" s="5">
        <v>0</v>
      </c>
      <c r="AB1" s="5">
        <v>0</v>
      </c>
      <c r="AC1" s="5">
        <v>0</v>
      </c>
      <c r="AD1" s="5">
        <v>0</v>
      </c>
      <c r="AE1" s="5">
        <v>0</v>
      </c>
      <c r="AF1" s="5">
        <v>0</v>
      </c>
      <c r="AG1" s="5">
        <v>0</v>
      </c>
      <c r="AH1" s="6">
        <v>0</v>
      </c>
    </row>
    <row r="2" spans="1:34" hidden="1" x14ac:dyDescent="0.2">
      <c r="A2" s="11">
        <v>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6">
        <v>0</v>
      </c>
    </row>
    <row r="3" spans="1:34" hidden="1" x14ac:dyDescent="0.2">
      <c r="A3" s="11">
        <v>0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6">
        <v>0</v>
      </c>
    </row>
    <row r="4" spans="1:34" hidden="1" x14ac:dyDescent="0.2">
      <c r="A4" s="11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6">
        <v>0</v>
      </c>
    </row>
    <row r="5" spans="1:34" hidden="1" x14ac:dyDescent="0.2">
      <c r="A5" s="11">
        <v>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6">
        <v>0</v>
      </c>
    </row>
    <row r="6" spans="1:34" hidden="1" x14ac:dyDescent="0.2">
      <c r="A6" s="11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6">
        <v>0</v>
      </c>
    </row>
    <row r="7" spans="1:34" hidden="1" x14ac:dyDescent="0.2">
      <c r="A7" s="11">
        <v>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6">
        <v>0</v>
      </c>
    </row>
    <row r="8" spans="1:34" x14ac:dyDescent="0.2">
      <c r="J8" s="50" t="s">
        <v>0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AG8" s="32" t="s">
        <v>156</v>
      </c>
    </row>
    <row r="9" spans="1:34" x14ac:dyDescent="0.2">
      <c r="J9" s="50" t="s">
        <v>1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34" x14ac:dyDescent="0.2">
      <c r="J10" s="50" t="s">
        <v>164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34" x14ac:dyDescent="0.2">
      <c r="A11" s="32" t="s">
        <v>2</v>
      </c>
    </row>
    <row r="12" spans="1:34" ht="15" customHeight="1" thickBot="1" x14ac:dyDescent="0.25"/>
    <row r="13" spans="1:34" ht="15.75" customHeight="1" thickBot="1" x14ac:dyDescent="0.25">
      <c r="A13" s="12"/>
      <c r="B13" s="8"/>
      <c r="C13" s="51" t="s">
        <v>3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  <c r="Q13" s="35"/>
      <c r="R13" s="7"/>
      <c r="S13" s="7"/>
      <c r="T13" s="8"/>
      <c r="U13" s="47" t="s">
        <v>4</v>
      </c>
      <c r="V13" s="48"/>
      <c r="W13" s="48"/>
      <c r="X13" s="48"/>
      <c r="Y13" s="48"/>
      <c r="Z13" s="48"/>
      <c r="AA13" s="48"/>
      <c r="AB13" s="48"/>
      <c r="AC13" s="48"/>
      <c r="AD13" s="49"/>
      <c r="AE13" s="7"/>
      <c r="AF13" s="7"/>
      <c r="AG13" s="7"/>
      <c r="AH13" s="9"/>
    </row>
    <row r="14" spans="1:34" ht="15" customHeight="1" x14ac:dyDescent="0.2">
      <c r="A14" s="40" t="s">
        <v>5</v>
      </c>
      <c r="C14" s="46" t="s">
        <v>6</v>
      </c>
      <c r="D14" s="46"/>
      <c r="E14" s="46" t="s">
        <v>7</v>
      </c>
      <c r="F14" s="46"/>
      <c r="G14" s="46" t="s">
        <v>8</v>
      </c>
      <c r="H14" s="46"/>
      <c r="I14" s="46" t="s">
        <v>9</v>
      </c>
      <c r="J14" s="46"/>
      <c r="K14" s="46" t="s">
        <v>10</v>
      </c>
      <c r="L14" s="46"/>
      <c r="M14" s="46" t="s">
        <v>11</v>
      </c>
      <c r="N14" s="46"/>
      <c r="O14" s="46" t="s">
        <v>12</v>
      </c>
      <c r="P14" s="46"/>
      <c r="Q14" s="50" t="s">
        <v>110</v>
      </c>
      <c r="R14" s="50"/>
      <c r="S14" s="54" t="s">
        <v>149</v>
      </c>
      <c r="T14" s="54"/>
      <c r="U14" s="50" t="s">
        <v>13</v>
      </c>
      <c r="V14" s="50"/>
      <c r="W14" s="45" t="s">
        <v>14</v>
      </c>
      <c r="X14" s="45"/>
      <c r="Y14" s="45" t="s">
        <v>15</v>
      </c>
      <c r="Z14" s="45"/>
      <c r="AA14" s="45" t="s">
        <v>16</v>
      </c>
      <c r="AB14" s="45"/>
      <c r="AC14" s="45" t="s">
        <v>17</v>
      </c>
      <c r="AD14" s="45"/>
      <c r="AE14" s="46" t="s">
        <v>18</v>
      </c>
      <c r="AF14" s="46"/>
      <c r="AG14" s="19"/>
      <c r="AH14" s="40" t="s">
        <v>19</v>
      </c>
    </row>
    <row r="15" spans="1:34" ht="12.75" thickBot="1" x14ac:dyDescent="0.25">
      <c r="A15" s="13" t="s">
        <v>20</v>
      </c>
      <c r="B15" s="1" t="s">
        <v>21</v>
      </c>
      <c r="C15" s="1" t="s">
        <v>22</v>
      </c>
      <c r="D15" s="1" t="s">
        <v>23</v>
      </c>
      <c r="E15" s="1" t="s">
        <v>22</v>
      </c>
      <c r="F15" s="1" t="s">
        <v>23</v>
      </c>
      <c r="G15" s="1" t="s">
        <v>22</v>
      </c>
      <c r="H15" s="1" t="s">
        <v>23</v>
      </c>
      <c r="I15" s="1" t="s">
        <v>22</v>
      </c>
      <c r="J15" s="1" t="s">
        <v>23</v>
      </c>
      <c r="K15" s="1" t="s">
        <v>22</v>
      </c>
      <c r="L15" s="1" t="s">
        <v>23</v>
      </c>
      <c r="M15" s="1" t="s">
        <v>22</v>
      </c>
      <c r="N15" s="1" t="s">
        <v>23</v>
      </c>
      <c r="O15" s="1" t="s">
        <v>22</v>
      </c>
      <c r="P15" s="1" t="s">
        <v>23</v>
      </c>
      <c r="Q15" s="1" t="s">
        <v>22</v>
      </c>
      <c r="R15" s="1" t="s">
        <v>23</v>
      </c>
      <c r="S15" s="1" t="s">
        <v>22</v>
      </c>
      <c r="T15" s="1" t="s">
        <v>23</v>
      </c>
      <c r="U15" s="1" t="s">
        <v>22</v>
      </c>
      <c r="V15" s="1" t="s">
        <v>23</v>
      </c>
      <c r="W15" s="1" t="s">
        <v>22</v>
      </c>
      <c r="X15" s="1" t="s">
        <v>23</v>
      </c>
      <c r="Y15" s="1" t="s">
        <v>22</v>
      </c>
      <c r="Z15" s="1" t="s">
        <v>23</v>
      </c>
      <c r="AA15" s="1" t="s">
        <v>22</v>
      </c>
      <c r="AB15" s="1" t="s">
        <v>23</v>
      </c>
      <c r="AC15" s="1" t="s">
        <v>22</v>
      </c>
      <c r="AD15" s="1" t="s">
        <v>23</v>
      </c>
      <c r="AE15" s="1" t="s">
        <v>22</v>
      </c>
      <c r="AF15" s="1" t="s">
        <v>23</v>
      </c>
      <c r="AG15" s="10" t="s">
        <v>18</v>
      </c>
      <c r="AH15" s="1" t="s">
        <v>24</v>
      </c>
    </row>
    <row r="16" spans="1:34" ht="15.75" customHeight="1" x14ac:dyDescent="0.2">
      <c r="A16" s="14" t="s">
        <v>25</v>
      </c>
      <c r="B16" s="2" t="s">
        <v>26</v>
      </c>
      <c r="C16" s="42">
        <v>8</v>
      </c>
      <c r="D16" s="42">
        <v>5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7</v>
      </c>
      <c r="L16" s="42">
        <v>4</v>
      </c>
      <c r="M16" s="42">
        <v>0</v>
      </c>
      <c r="N16" s="42">
        <v>1</v>
      </c>
      <c r="O16" s="42">
        <v>4</v>
      </c>
      <c r="P16" s="42">
        <v>1</v>
      </c>
      <c r="Q16" s="42">
        <v>4</v>
      </c>
      <c r="R16" s="42">
        <v>1</v>
      </c>
      <c r="S16" s="42">
        <v>0</v>
      </c>
      <c r="T16" s="42">
        <v>0</v>
      </c>
      <c r="U16" s="42">
        <v>0</v>
      </c>
      <c r="V16" s="42">
        <v>0</v>
      </c>
      <c r="W16" s="42">
        <v>16</v>
      </c>
      <c r="X16" s="42">
        <v>8</v>
      </c>
      <c r="Y16" s="42">
        <v>7</v>
      </c>
      <c r="Z16" s="42">
        <v>4</v>
      </c>
      <c r="AA16" s="42">
        <v>0</v>
      </c>
      <c r="AB16" s="42">
        <v>0</v>
      </c>
      <c r="AC16" s="42">
        <v>0</v>
      </c>
      <c r="AD16" s="42">
        <v>0</v>
      </c>
      <c r="AE16" s="3">
        <f>SUM(W16,Y16,AA16,AC16,U16)</f>
        <v>23</v>
      </c>
      <c r="AF16" s="3">
        <f>SUM(X16,Z16,AB16,AD16,V16)</f>
        <v>12</v>
      </c>
      <c r="AG16" s="3">
        <f>SUM(AE16:AF16)</f>
        <v>35</v>
      </c>
      <c r="AH16" s="31">
        <v>4.0201000000000002</v>
      </c>
    </row>
    <row r="17" spans="1:34" ht="15.75" customHeight="1" x14ac:dyDescent="0.2">
      <c r="A17" s="14" t="s">
        <v>27</v>
      </c>
      <c r="B17" s="2" t="s">
        <v>28</v>
      </c>
      <c r="C17" s="43">
        <v>8</v>
      </c>
      <c r="D17" s="43">
        <v>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1</v>
      </c>
      <c r="R17" s="43">
        <v>5</v>
      </c>
      <c r="S17" s="43">
        <v>0</v>
      </c>
      <c r="T17" s="43">
        <v>0</v>
      </c>
      <c r="U17" s="43">
        <v>0</v>
      </c>
      <c r="V17" s="43">
        <v>0</v>
      </c>
      <c r="W17" s="43">
        <v>6</v>
      </c>
      <c r="X17" s="43">
        <v>22</v>
      </c>
      <c r="Y17" s="43">
        <v>3</v>
      </c>
      <c r="Z17" s="43">
        <v>10</v>
      </c>
      <c r="AA17" s="43">
        <v>0</v>
      </c>
      <c r="AB17" s="43">
        <v>0</v>
      </c>
      <c r="AC17" s="43">
        <v>0</v>
      </c>
      <c r="AD17" s="43">
        <v>0</v>
      </c>
      <c r="AE17" s="3">
        <f t="shared" ref="AE17:AE60" si="0">SUM(W17,Y17,AA17,AC17,U17)</f>
        <v>9</v>
      </c>
      <c r="AF17" s="3">
        <f t="shared" ref="AF17:AF60" si="1">SUM(X17,Z17,AB17,AD17,V17)</f>
        <v>32</v>
      </c>
      <c r="AG17" s="3">
        <f t="shared" ref="AG17:AG60" si="2">SUM(AE17:AF17)</f>
        <v>41</v>
      </c>
      <c r="AH17" s="4">
        <v>26.010100000000001</v>
      </c>
    </row>
    <row r="18" spans="1:34" ht="15.75" customHeight="1" x14ac:dyDescent="0.2">
      <c r="A18" s="14" t="s">
        <v>29</v>
      </c>
      <c r="B18" s="2" t="s">
        <v>30</v>
      </c>
      <c r="C18" s="43">
        <v>9</v>
      </c>
      <c r="D18" s="43">
        <v>13</v>
      </c>
      <c r="E18" s="43">
        <v>0</v>
      </c>
      <c r="F18" s="43">
        <v>0</v>
      </c>
      <c r="G18" s="43">
        <v>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2</v>
      </c>
      <c r="R18" s="43">
        <v>1</v>
      </c>
      <c r="S18" s="43">
        <v>0</v>
      </c>
      <c r="T18" s="43">
        <v>0</v>
      </c>
      <c r="U18" s="43">
        <v>0</v>
      </c>
      <c r="V18" s="43">
        <v>0</v>
      </c>
      <c r="W18" s="43">
        <v>5</v>
      </c>
      <c r="X18" s="43">
        <v>11</v>
      </c>
      <c r="Y18" s="43">
        <v>7</v>
      </c>
      <c r="Z18" s="43">
        <v>3</v>
      </c>
      <c r="AA18" s="43">
        <v>0</v>
      </c>
      <c r="AB18" s="43">
        <v>0</v>
      </c>
      <c r="AC18" s="43">
        <v>0</v>
      </c>
      <c r="AD18" s="43">
        <v>0</v>
      </c>
      <c r="AE18" s="3">
        <f t="shared" si="0"/>
        <v>12</v>
      </c>
      <c r="AF18" s="3">
        <f t="shared" si="1"/>
        <v>14</v>
      </c>
      <c r="AG18" s="3">
        <f t="shared" si="2"/>
        <v>26</v>
      </c>
      <c r="AH18" s="4">
        <v>52.030099999999997</v>
      </c>
    </row>
    <row r="19" spans="1:34" ht="15.75" customHeight="1" x14ac:dyDescent="0.2">
      <c r="A19" s="14" t="s">
        <v>31</v>
      </c>
      <c r="B19" s="2" t="s">
        <v>32</v>
      </c>
      <c r="C19" s="43">
        <v>9</v>
      </c>
      <c r="D19" s="43">
        <v>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1</v>
      </c>
      <c r="P19" s="43">
        <v>0</v>
      </c>
      <c r="Q19" s="43">
        <v>4</v>
      </c>
      <c r="R19" s="43">
        <v>1</v>
      </c>
      <c r="S19" s="43">
        <v>0</v>
      </c>
      <c r="T19" s="43">
        <v>0</v>
      </c>
      <c r="U19" s="43">
        <v>0</v>
      </c>
      <c r="V19" s="43">
        <v>0</v>
      </c>
      <c r="W19" s="43">
        <v>9</v>
      </c>
      <c r="X19" s="43">
        <v>8</v>
      </c>
      <c r="Y19" s="43">
        <v>5</v>
      </c>
      <c r="Z19" s="43">
        <v>2</v>
      </c>
      <c r="AA19" s="43">
        <v>0</v>
      </c>
      <c r="AB19" s="43">
        <v>0</v>
      </c>
      <c r="AC19" s="43">
        <v>0</v>
      </c>
      <c r="AD19" s="43">
        <v>0</v>
      </c>
      <c r="AE19" s="3">
        <f t="shared" si="0"/>
        <v>14</v>
      </c>
      <c r="AF19" s="3">
        <f t="shared" si="1"/>
        <v>10</v>
      </c>
      <c r="AG19" s="3">
        <f t="shared" si="2"/>
        <v>24</v>
      </c>
      <c r="AH19" s="4">
        <v>52.080100000000002</v>
      </c>
    </row>
    <row r="20" spans="1:34" ht="15.75" customHeight="1" x14ac:dyDescent="0.2">
      <c r="A20" s="14" t="s">
        <v>33</v>
      </c>
      <c r="B20" s="2" t="s">
        <v>34</v>
      </c>
      <c r="C20" s="43">
        <v>2</v>
      </c>
      <c r="D20" s="43">
        <v>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1</v>
      </c>
      <c r="Q20" s="43">
        <v>1</v>
      </c>
      <c r="R20" s="43">
        <v>1</v>
      </c>
      <c r="S20" s="43">
        <v>0</v>
      </c>
      <c r="T20" s="43">
        <v>0</v>
      </c>
      <c r="U20" s="43">
        <v>0</v>
      </c>
      <c r="V20" s="43">
        <v>0</v>
      </c>
      <c r="W20" s="43">
        <v>2</v>
      </c>
      <c r="X20" s="43">
        <v>2</v>
      </c>
      <c r="Y20" s="43">
        <v>1</v>
      </c>
      <c r="Z20" s="43">
        <v>4</v>
      </c>
      <c r="AA20" s="43">
        <v>0</v>
      </c>
      <c r="AB20" s="43">
        <v>0</v>
      </c>
      <c r="AC20" s="43">
        <v>0</v>
      </c>
      <c r="AD20" s="43">
        <v>0</v>
      </c>
      <c r="AE20" s="3">
        <f t="shared" si="0"/>
        <v>3</v>
      </c>
      <c r="AF20" s="3">
        <f t="shared" si="1"/>
        <v>6</v>
      </c>
      <c r="AG20" s="3">
        <f t="shared" si="2"/>
        <v>9</v>
      </c>
      <c r="AH20" s="4">
        <v>52.130400000000002</v>
      </c>
    </row>
    <row r="21" spans="1:34" ht="15.75" customHeight="1" x14ac:dyDescent="0.2">
      <c r="A21" s="14" t="s">
        <v>35</v>
      </c>
      <c r="B21" s="2" t="s">
        <v>36</v>
      </c>
      <c r="C21" s="43">
        <v>29</v>
      </c>
      <c r="D21" s="43">
        <v>23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2</v>
      </c>
      <c r="N21" s="43">
        <v>0</v>
      </c>
      <c r="O21" s="43">
        <v>1</v>
      </c>
      <c r="P21" s="43">
        <v>1</v>
      </c>
      <c r="Q21" s="43">
        <v>8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25</v>
      </c>
      <c r="X21" s="43">
        <v>20</v>
      </c>
      <c r="Y21" s="43">
        <v>14</v>
      </c>
      <c r="Z21" s="43">
        <v>4</v>
      </c>
      <c r="AA21" s="43">
        <v>1</v>
      </c>
      <c r="AB21" s="43">
        <v>0</v>
      </c>
      <c r="AC21" s="43">
        <v>0</v>
      </c>
      <c r="AD21" s="43">
        <v>0</v>
      </c>
      <c r="AE21" s="3">
        <f t="shared" si="0"/>
        <v>40</v>
      </c>
      <c r="AF21" s="3">
        <f t="shared" si="1"/>
        <v>24</v>
      </c>
      <c r="AG21" s="3">
        <f t="shared" si="2"/>
        <v>64</v>
      </c>
      <c r="AH21" s="4">
        <v>52.020099999999999</v>
      </c>
    </row>
    <row r="22" spans="1:34" ht="15.75" customHeight="1" x14ac:dyDescent="0.2">
      <c r="A22" s="14" t="s">
        <v>37</v>
      </c>
      <c r="B22" s="2" t="s">
        <v>38</v>
      </c>
      <c r="C22" s="43">
        <v>8</v>
      </c>
      <c r="D22" s="43">
        <v>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1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5</v>
      </c>
      <c r="X22" s="43">
        <v>10</v>
      </c>
      <c r="Y22" s="43">
        <v>2</v>
      </c>
      <c r="Z22" s="43">
        <v>2</v>
      </c>
      <c r="AA22" s="43">
        <v>2</v>
      </c>
      <c r="AB22" s="43">
        <v>1</v>
      </c>
      <c r="AC22" s="43">
        <v>0</v>
      </c>
      <c r="AD22" s="43">
        <v>0</v>
      </c>
      <c r="AE22" s="3">
        <f t="shared" si="0"/>
        <v>9</v>
      </c>
      <c r="AF22" s="3">
        <f t="shared" si="1"/>
        <v>13</v>
      </c>
      <c r="AG22" s="3">
        <f t="shared" si="2"/>
        <v>22</v>
      </c>
      <c r="AH22" s="4">
        <v>52.020099999999999</v>
      </c>
    </row>
    <row r="23" spans="1:34" ht="15.75" customHeight="1" x14ac:dyDescent="0.2">
      <c r="A23" s="14" t="s">
        <v>168</v>
      </c>
      <c r="B23" s="2" t="s">
        <v>169</v>
      </c>
      <c r="C23" s="43">
        <v>0</v>
      </c>
      <c r="D23" s="43">
        <v>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1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3">
        <f t="shared" ref="AE23" si="3">SUM(W23,Y23,AA23,AC23,U23)</f>
        <v>0</v>
      </c>
      <c r="AF23" s="3">
        <f t="shared" ref="AF23" si="4">SUM(X23,Z23,AB23,AD23,V23)</f>
        <v>1</v>
      </c>
      <c r="AG23" s="3">
        <f t="shared" ref="AG23" si="5">SUM(AE23:AF23)</f>
        <v>1</v>
      </c>
      <c r="AH23" s="4">
        <v>52.020299999999999</v>
      </c>
    </row>
    <row r="24" spans="1:34" ht="15.75" customHeight="1" x14ac:dyDescent="0.2">
      <c r="A24" s="14" t="s">
        <v>39</v>
      </c>
      <c r="B24" s="2" t="s">
        <v>40</v>
      </c>
      <c r="C24" s="43">
        <v>0</v>
      </c>
      <c r="D24" s="43">
        <v>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6</v>
      </c>
      <c r="Y24" s="43">
        <v>1</v>
      </c>
      <c r="Z24" s="43">
        <v>0</v>
      </c>
      <c r="AA24" s="43">
        <v>0</v>
      </c>
      <c r="AB24" s="43">
        <v>1</v>
      </c>
      <c r="AC24" s="43">
        <v>0</v>
      </c>
      <c r="AD24" s="43">
        <v>0</v>
      </c>
      <c r="AE24" s="3">
        <f t="shared" si="0"/>
        <v>1</v>
      </c>
      <c r="AF24" s="3">
        <f t="shared" si="1"/>
        <v>7</v>
      </c>
      <c r="AG24" s="3">
        <f t="shared" si="2"/>
        <v>8</v>
      </c>
      <c r="AH24" s="4">
        <v>52.090400000000002</v>
      </c>
    </row>
    <row r="25" spans="1:34" ht="15.75" customHeight="1" x14ac:dyDescent="0.2">
      <c r="A25" s="14" t="s">
        <v>41</v>
      </c>
      <c r="B25" s="2" t="s">
        <v>42</v>
      </c>
      <c r="C25" s="43">
        <v>5</v>
      </c>
      <c r="D25" s="43">
        <v>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1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4</v>
      </c>
      <c r="X25" s="43">
        <v>5</v>
      </c>
      <c r="Y25" s="43">
        <v>2</v>
      </c>
      <c r="Z25" s="43">
        <v>1</v>
      </c>
      <c r="AA25" s="43">
        <v>0</v>
      </c>
      <c r="AB25" s="43">
        <v>0</v>
      </c>
      <c r="AC25" s="43">
        <v>0</v>
      </c>
      <c r="AD25" s="43">
        <v>0</v>
      </c>
      <c r="AE25" s="3">
        <f t="shared" si="0"/>
        <v>6</v>
      </c>
      <c r="AF25" s="3">
        <f t="shared" si="1"/>
        <v>6</v>
      </c>
      <c r="AG25" s="3">
        <f t="shared" si="2"/>
        <v>12</v>
      </c>
      <c r="AH25" s="4">
        <v>52.140099999999997</v>
      </c>
    </row>
    <row r="26" spans="1:34" ht="15.75" customHeight="1" x14ac:dyDescent="0.2">
      <c r="A26" s="14" t="s">
        <v>43</v>
      </c>
      <c r="B26" s="2" t="s">
        <v>44</v>
      </c>
      <c r="C26" s="43">
        <v>9</v>
      </c>
      <c r="D26" s="43">
        <v>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1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8</v>
      </c>
      <c r="X26" s="43">
        <v>1</v>
      </c>
      <c r="Y26" s="43">
        <v>2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3">
        <f t="shared" si="0"/>
        <v>10</v>
      </c>
      <c r="AF26" s="3">
        <f t="shared" si="1"/>
        <v>1</v>
      </c>
      <c r="AG26" s="3">
        <f t="shared" si="2"/>
        <v>11</v>
      </c>
      <c r="AH26" s="4">
        <v>52.020899999999997</v>
      </c>
    </row>
    <row r="27" spans="1:34" ht="15.75" customHeight="1" x14ac:dyDescent="0.2">
      <c r="A27" s="14" t="s">
        <v>157</v>
      </c>
      <c r="B27" s="2" t="s">
        <v>158</v>
      </c>
      <c r="C27" s="43">
        <v>2</v>
      </c>
      <c r="D27" s="43">
        <v>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1</v>
      </c>
      <c r="X27" s="43">
        <v>1</v>
      </c>
      <c r="Y27" s="43">
        <v>0</v>
      </c>
      <c r="Z27" s="43">
        <v>0</v>
      </c>
      <c r="AA27" s="43">
        <v>1</v>
      </c>
      <c r="AB27" s="43">
        <v>0</v>
      </c>
      <c r="AC27" s="43">
        <v>0</v>
      </c>
      <c r="AD27" s="43">
        <v>0</v>
      </c>
      <c r="AE27" s="3">
        <f t="shared" si="0"/>
        <v>2</v>
      </c>
      <c r="AF27" s="3">
        <f t="shared" si="1"/>
        <v>1</v>
      </c>
      <c r="AG27" s="3">
        <f t="shared" si="2"/>
        <v>3</v>
      </c>
      <c r="AH27" s="36">
        <v>52.070099999999996</v>
      </c>
    </row>
    <row r="28" spans="1:34" ht="15.75" customHeight="1" x14ac:dyDescent="0.2">
      <c r="A28" s="14" t="s">
        <v>45</v>
      </c>
      <c r="B28" s="2" t="s">
        <v>46</v>
      </c>
      <c r="C28" s="43">
        <v>7</v>
      </c>
      <c r="D28" s="43">
        <v>12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1</v>
      </c>
      <c r="M28" s="43">
        <v>0</v>
      </c>
      <c r="N28" s="43">
        <v>1</v>
      </c>
      <c r="O28" s="43">
        <v>1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5</v>
      </c>
      <c r="X28" s="43">
        <v>10</v>
      </c>
      <c r="Y28" s="43">
        <v>3</v>
      </c>
      <c r="Z28" s="43">
        <v>4</v>
      </c>
      <c r="AA28" s="43">
        <v>0</v>
      </c>
      <c r="AB28" s="43">
        <v>0</v>
      </c>
      <c r="AC28" s="43">
        <v>0</v>
      </c>
      <c r="AD28" s="43">
        <v>0</v>
      </c>
      <c r="AE28" s="3">
        <f t="shared" si="0"/>
        <v>8</v>
      </c>
      <c r="AF28" s="3">
        <f t="shared" si="1"/>
        <v>14</v>
      </c>
      <c r="AG28" s="3">
        <f t="shared" si="2"/>
        <v>22</v>
      </c>
      <c r="AH28" s="31">
        <v>9.0401000000000007</v>
      </c>
    </row>
    <row r="29" spans="1:34" ht="15.75" customHeight="1" x14ac:dyDescent="0.2">
      <c r="A29" s="14" t="s">
        <v>47</v>
      </c>
      <c r="B29" s="2" t="s">
        <v>48</v>
      </c>
      <c r="C29" s="43">
        <v>20</v>
      </c>
      <c r="D29" s="43">
        <v>12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1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16</v>
      </c>
      <c r="X29" s="43">
        <v>11</v>
      </c>
      <c r="Y29" s="43">
        <v>4</v>
      </c>
      <c r="Z29" s="43">
        <v>1</v>
      </c>
      <c r="AA29" s="43">
        <v>0</v>
      </c>
      <c r="AB29" s="43">
        <v>1</v>
      </c>
      <c r="AC29" s="43">
        <v>0</v>
      </c>
      <c r="AD29" s="43">
        <v>0</v>
      </c>
      <c r="AE29" s="3">
        <f t="shared" si="0"/>
        <v>20</v>
      </c>
      <c r="AF29" s="3">
        <f t="shared" si="1"/>
        <v>13</v>
      </c>
      <c r="AG29" s="3">
        <f t="shared" si="2"/>
        <v>33</v>
      </c>
      <c r="AH29" s="31">
        <v>9.0701000000000001</v>
      </c>
    </row>
    <row r="30" spans="1:34" ht="15.75" customHeight="1" x14ac:dyDescent="0.2">
      <c r="A30" s="14" t="s">
        <v>49</v>
      </c>
      <c r="B30" s="2" t="s">
        <v>50</v>
      </c>
      <c r="C30" s="43">
        <v>8</v>
      </c>
      <c r="D30" s="43">
        <v>28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1</v>
      </c>
      <c r="N30" s="43">
        <v>1</v>
      </c>
      <c r="O30" s="43">
        <v>0</v>
      </c>
      <c r="P30" s="43">
        <v>0</v>
      </c>
      <c r="Q30" s="43">
        <v>1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8</v>
      </c>
      <c r="X30" s="43">
        <v>22</v>
      </c>
      <c r="Y30" s="43">
        <v>2</v>
      </c>
      <c r="Z30" s="43">
        <v>6</v>
      </c>
      <c r="AA30" s="43">
        <v>0</v>
      </c>
      <c r="AB30" s="43">
        <v>1</v>
      </c>
      <c r="AC30" s="43">
        <v>0</v>
      </c>
      <c r="AD30" s="43">
        <v>0</v>
      </c>
      <c r="AE30" s="3">
        <f t="shared" si="0"/>
        <v>10</v>
      </c>
      <c r="AF30" s="3">
        <f t="shared" si="1"/>
        <v>29</v>
      </c>
      <c r="AG30" s="3">
        <f t="shared" si="2"/>
        <v>39</v>
      </c>
      <c r="AH30" s="31">
        <v>9.0402000000000005</v>
      </c>
    </row>
    <row r="31" spans="1:34" ht="15.75" customHeight="1" x14ac:dyDescent="0.2">
      <c r="A31" s="14" t="s">
        <v>51</v>
      </c>
      <c r="B31" s="2" t="s">
        <v>52</v>
      </c>
      <c r="C31" s="43">
        <v>7</v>
      </c>
      <c r="D31" s="43">
        <v>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2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8</v>
      </c>
      <c r="X31" s="43">
        <v>2</v>
      </c>
      <c r="Y31" s="43">
        <v>1</v>
      </c>
      <c r="Z31" s="43">
        <v>1</v>
      </c>
      <c r="AA31" s="43">
        <v>0</v>
      </c>
      <c r="AB31" s="43">
        <v>0</v>
      </c>
      <c r="AC31" s="43">
        <v>0</v>
      </c>
      <c r="AD31" s="43">
        <v>0</v>
      </c>
      <c r="AE31" s="3">
        <f t="shared" si="0"/>
        <v>9</v>
      </c>
      <c r="AF31" s="3">
        <f t="shared" si="1"/>
        <v>3</v>
      </c>
      <c r="AG31" s="3">
        <f t="shared" si="2"/>
        <v>12</v>
      </c>
      <c r="AH31" s="31">
        <v>9.0998999999999999</v>
      </c>
    </row>
    <row r="32" spans="1:34" ht="15.75" customHeight="1" x14ac:dyDescent="0.2">
      <c r="A32" s="14" t="s">
        <v>53</v>
      </c>
      <c r="B32" s="2" t="s">
        <v>54</v>
      </c>
      <c r="C32" s="43">
        <v>10</v>
      </c>
      <c r="D32" s="43">
        <v>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1</v>
      </c>
      <c r="N32" s="43">
        <v>0</v>
      </c>
      <c r="O32" s="43">
        <v>0</v>
      </c>
      <c r="P32" s="43">
        <v>0</v>
      </c>
      <c r="Q32" s="43">
        <v>1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7</v>
      </c>
      <c r="X32" s="43">
        <v>2</v>
      </c>
      <c r="Y32" s="43">
        <v>5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3">
        <f t="shared" si="0"/>
        <v>12</v>
      </c>
      <c r="AF32" s="3">
        <f t="shared" si="1"/>
        <v>2</v>
      </c>
      <c r="AG32" s="3">
        <f t="shared" si="2"/>
        <v>14</v>
      </c>
      <c r="AH32" s="4">
        <v>10.0304</v>
      </c>
    </row>
    <row r="33" spans="1:34" ht="15.75" customHeight="1" x14ac:dyDescent="0.2">
      <c r="A33" s="14" t="s">
        <v>55</v>
      </c>
      <c r="B33" s="2" t="s">
        <v>56</v>
      </c>
      <c r="C33" s="43">
        <v>14</v>
      </c>
      <c r="D33" s="43">
        <v>5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1</v>
      </c>
      <c r="O33" s="43">
        <v>1</v>
      </c>
      <c r="P33" s="43">
        <v>0</v>
      </c>
      <c r="Q33" s="43">
        <v>1</v>
      </c>
      <c r="R33" s="43">
        <v>1</v>
      </c>
      <c r="S33" s="43">
        <v>0</v>
      </c>
      <c r="T33" s="43">
        <v>0</v>
      </c>
      <c r="U33" s="43">
        <v>0</v>
      </c>
      <c r="V33" s="43">
        <v>0</v>
      </c>
      <c r="W33" s="43">
        <v>12</v>
      </c>
      <c r="X33" s="43">
        <v>4</v>
      </c>
      <c r="Y33" s="43">
        <v>4</v>
      </c>
      <c r="Z33" s="43">
        <v>3</v>
      </c>
      <c r="AA33" s="43">
        <v>0</v>
      </c>
      <c r="AB33" s="43">
        <v>0</v>
      </c>
      <c r="AC33" s="43">
        <v>0</v>
      </c>
      <c r="AD33" s="43">
        <v>0</v>
      </c>
      <c r="AE33" s="3">
        <f t="shared" si="0"/>
        <v>16</v>
      </c>
      <c r="AF33" s="3">
        <f t="shared" si="1"/>
        <v>7</v>
      </c>
      <c r="AG33" s="3">
        <f t="shared" si="2"/>
        <v>23</v>
      </c>
      <c r="AH33" s="4">
        <v>11.0101</v>
      </c>
    </row>
    <row r="34" spans="1:34" ht="15.75" customHeight="1" x14ac:dyDescent="0.2">
      <c r="A34" s="14" t="s">
        <v>57</v>
      </c>
      <c r="B34" s="2" t="s">
        <v>58</v>
      </c>
      <c r="C34" s="43">
        <v>2</v>
      </c>
      <c r="D34" s="43">
        <v>16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1</v>
      </c>
      <c r="L34" s="43">
        <v>0</v>
      </c>
      <c r="M34" s="43">
        <v>1</v>
      </c>
      <c r="N34" s="43">
        <v>1</v>
      </c>
      <c r="O34" s="43">
        <v>0</v>
      </c>
      <c r="P34" s="43">
        <v>0</v>
      </c>
      <c r="Q34" s="43">
        <v>0</v>
      </c>
      <c r="R34" s="43">
        <v>1</v>
      </c>
      <c r="S34" s="43">
        <v>0</v>
      </c>
      <c r="T34" s="43">
        <v>0</v>
      </c>
      <c r="U34" s="43">
        <v>0</v>
      </c>
      <c r="V34" s="43">
        <v>0</v>
      </c>
      <c r="W34" s="43">
        <v>2</v>
      </c>
      <c r="X34" s="43">
        <v>14</v>
      </c>
      <c r="Y34" s="43">
        <v>2</v>
      </c>
      <c r="Z34" s="43">
        <v>4</v>
      </c>
      <c r="AA34" s="43">
        <v>0</v>
      </c>
      <c r="AB34" s="43">
        <v>0</v>
      </c>
      <c r="AC34" s="43">
        <v>0</v>
      </c>
      <c r="AD34" s="43">
        <v>0</v>
      </c>
      <c r="AE34" s="3">
        <f t="shared" si="0"/>
        <v>4</v>
      </c>
      <c r="AF34" s="3">
        <f t="shared" si="1"/>
        <v>18</v>
      </c>
      <c r="AG34" s="3">
        <f t="shared" si="2"/>
        <v>22</v>
      </c>
      <c r="AH34" s="4">
        <v>11.040100000000001</v>
      </c>
    </row>
    <row r="35" spans="1:34" ht="15.75" customHeight="1" x14ac:dyDescent="0.2">
      <c r="A35" s="14" t="s">
        <v>59</v>
      </c>
      <c r="B35" s="2" t="s">
        <v>60</v>
      </c>
      <c r="C35" s="43">
        <v>19</v>
      </c>
      <c r="D35" s="43">
        <v>13</v>
      </c>
      <c r="E35" s="43">
        <v>1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1</v>
      </c>
      <c r="O35" s="43">
        <v>0</v>
      </c>
      <c r="P35" s="43">
        <v>1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13</v>
      </c>
      <c r="X35" s="43">
        <v>13</v>
      </c>
      <c r="Y35" s="43">
        <v>6</v>
      </c>
      <c r="Z35" s="43">
        <v>2</v>
      </c>
      <c r="AA35" s="43">
        <v>1</v>
      </c>
      <c r="AB35" s="43">
        <v>0</v>
      </c>
      <c r="AC35" s="43">
        <v>0</v>
      </c>
      <c r="AD35" s="43">
        <v>0</v>
      </c>
      <c r="AE35" s="3">
        <f t="shared" si="0"/>
        <v>20</v>
      </c>
      <c r="AF35" s="3">
        <f t="shared" si="1"/>
        <v>15</v>
      </c>
      <c r="AG35" s="3">
        <f t="shared" si="2"/>
        <v>35</v>
      </c>
      <c r="AH35" s="4">
        <v>13.120200000000001</v>
      </c>
    </row>
    <row r="36" spans="1:34" ht="15.75" customHeight="1" x14ac:dyDescent="0.2">
      <c r="A36" s="14" t="s">
        <v>61</v>
      </c>
      <c r="B36" s="2" t="s">
        <v>62</v>
      </c>
      <c r="C36" s="43">
        <v>4</v>
      </c>
      <c r="D36" s="43">
        <v>30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1</v>
      </c>
      <c r="S36" s="43">
        <v>0</v>
      </c>
      <c r="T36" s="43">
        <v>0</v>
      </c>
      <c r="U36" s="43">
        <v>0</v>
      </c>
      <c r="V36" s="43">
        <v>0</v>
      </c>
      <c r="W36" s="43">
        <v>3</v>
      </c>
      <c r="X36" s="43">
        <v>21</v>
      </c>
      <c r="Y36" s="43">
        <v>1</v>
      </c>
      <c r="Z36" s="43">
        <v>6</v>
      </c>
      <c r="AA36" s="43">
        <v>0</v>
      </c>
      <c r="AB36" s="43">
        <v>4</v>
      </c>
      <c r="AC36" s="43">
        <v>0</v>
      </c>
      <c r="AD36" s="43">
        <v>0</v>
      </c>
      <c r="AE36" s="3">
        <f t="shared" si="0"/>
        <v>4</v>
      </c>
      <c r="AF36" s="3">
        <f t="shared" si="1"/>
        <v>31</v>
      </c>
      <c r="AG36" s="3">
        <f t="shared" si="2"/>
        <v>35</v>
      </c>
      <c r="AH36" s="4">
        <v>13.131399999999999</v>
      </c>
    </row>
    <row r="37" spans="1:34" ht="15.75" customHeight="1" x14ac:dyDescent="0.2">
      <c r="A37" s="14" t="s">
        <v>63</v>
      </c>
      <c r="B37" s="2" t="s">
        <v>64</v>
      </c>
      <c r="C37" s="43">
        <v>16</v>
      </c>
      <c r="D37" s="43">
        <v>1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2</v>
      </c>
      <c r="L37" s="43">
        <v>0</v>
      </c>
      <c r="M37" s="43">
        <v>0</v>
      </c>
      <c r="N37" s="43">
        <v>0</v>
      </c>
      <c r="O37" s="43">
        <v>1</v>
      </c>
      <c r="P37" s="43">
        <v>1</v>
      </c>
      <c r="Q37" s="43">
        <v>13</v>
      </c>
      <c r="R37" s="43">
        <v>1</v>
      </c>
      <c r="S37" s="43">
        <v>2</v>
      </c>
      <c r="T37" s="43">
        <v>0</v>
      </c>
      <c r="U37" s="43">
        <v>0</v>
      </c>
      <c r="V37" s="43">
        <v>0</v>
      </c>
      <c r="W37" s="43">
        <v>20</v>
      </c>
      <c r="X37" s="43">
        <v>3</v>
      </c>
      <c r="Y37" s="43">
        <v>13</v>
      </c>
      <c r="Z37" s="43">
        <v>0</v>
      </c>
      <c r="AA37" s="43">
        <v>1</v>
      </c>
      <c r="AB37" s="43">
        <v>0</v>
      </c>
      <c r="AC37" s="43">
        <v>0</v>
      </c>
      <c r="AD37" s="43">
        <v>0</v>
      </c>
      <c r="AE37" s="3">
        <f t="shared" si="0"/>
        <v>34</v>
      </c>
      <c r="AF37" s="3">
        <f t="shared" si="1"/>
        <v>3</v>
      </c>
      <c r="AG37" s="3">
        <f t="shared" si="2"/>
        <v>37</v>
      </c>
      <c r="AH37" s="4">
        <v>13.130699999999999</v>
      </c>
    </row>
    <row r="38" spans="1:34" ht="15.75" customHeight="1" x14ac:dyDescent="0.2">
      <c r="A38" s="14" t="s">
        <v>65</v>
      </c>
      <c r="B38" s="2" t="s">
        <v>66</v>
      </c>
      <c r="C38" s="43">
        <v>46</v>
      </c>
      <c r="D38" s="43">
        <v>8</v>
      </c>
      <c r="E38" s="43">
        <v>0</v>
      </c>
      <c r="F38" s="43">
        <v>0</v>
      </c>
      <c r="G38" s="43">
        <v>2</v>
      </c>
      <c r="H38" s="43">
        <v>1</v>
      </c>
      <c r="I38" s="43">
        <v>0</v>
      </c>
      <c r="J38" s="43">
        <v>0</v>
      </c>
      <c r="K38" s="43">
        <v>2</v>
      </c>
      <c r="L38" s="43">
        <v>1</v>
      </c>
      <c r="M38" s="43">
        <v>0</v>
      </c>
      <c r="N38" s="43">
        <v>1</v>
      </c>
      <c r="O38" s="43">
        <v>2</v>
      </c>
      <c r="P38" s="43">
        <v>0</v>
      </c>
      <c r="Q38" s="43">
        <v>14</v>
      </c>
      <c r="R38" s="43">
        <v>1</v>
      </c>
      <c r="S38" s="43">
        <v>1</v>
      </c>
      <c r="T38" s="43">
        <v>0</v>
      </c>
      <c r="U38" s="43">
        <v>0</v>
      </c>
      <c r="V38" s="43">
        <v>0</v>
      </c>
      <c r="W38" s="43">
        <v>35</v>
      </c>
      <c r="X38" s="43">
        <v>10</v>
      </c>
      <c r="Y38" s="43">
        <v>31</v>
      </c>
      <c r="Z38" s="43">
        <v>2</v>
      </c>
      <c r="AA38" s="43">
        <v>1</v>
      </c>
      <c r="AB38" s="43">
        <v>0</v>
      </c>
      <c r="AC38" s="43">
        <v>0</v>
      </c>
      <c r="AD38" s="43">
        <v>0</v>
      </c>
      <c r="AE38" s="3">
        <f t="shared" si="0"/>
        <v>67</v>
      </c>
      <c r="AF38" s="3">
        <f t="shared" si="1"/>
        <v>12</v>
      </c>
      <c r="AG38" s="3">
        <f t="shared" si="2"/>
        <v>79</v>
      </c>
      <c r="AH38" s="4">
        <v>14.0101</v>
      </c>
    </row>
    <row r="39" spans="1:34" ht="15.75" customHeight="1" x14ac:dyDescent="0.2">
      <c r="A39" s="14" t="s">
        <v>67</v>
      </c>
      <c r="B39" s="2" t="s">
        <v>68</v>
      </c>
      <c r="C39" s="43">
        <v>4</v>
      </c>
      <c r="D39" s="43">
        <v>5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1</v>
      </c>
      <c r="Q39" s="43">
        <v>1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1</v>
      </c>
      <c r="X39" s="43">
        <v>4</v>
      </c>
      <c r="Y39" s="43">
        <v>4</v>
      </c>
      <c r="Z39" s="43">
        <v>2</v>
      </c>
      <c r="AA39" s="43">
        <v>0</v>
      </c>
      <c r="AB39" s="43">
        <v>0</v>
      </c>
      <c r="AC39" s="43">
        <v>0</v>
      </c>
      <c r="AD39" s="43">
        <v>0</v>
      </c>
      <c r="AE39" s="3">
        <f t="shared" si="0"/>
        <v>5</v>
      </c>
      <c r="AF39" s="3">
        <f t="shared" si="1"/>
        <v>6</v>
      </c>
      <c r="AG39" s="3">
        <f t="shared" si="2"/>
        <v>11</v>
      </c>
      <c r="AH39" s="4">
        <v>14.350099999999999</v>
      </c>
    </row>
    <row r="40" spans="1:34" ht="15.75" customHeight="1" x14ac:dyDescent="0.2">
      <c r="A40" s="14" t="s">
        <v>69</v>
      </c>
      <c r="B40" s="2" t="s">
        <v>70</v>
      </c>
      <c r="C40" s="43">
        <v>7</v>
      </c>
      <c r="D40" s="43">
        <v>5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2</v>
      </c>
      <c r="L40" s="43">
        <v>0</v>
      </c>
      <c r="M40" s="43">
        <v>0</v>
      </c>
      <c r="N40" s="43">
        <v>0</v>
      </c>
      <c r="O40" s="43">
        <v>1</v>
      </c>
      <c r="P40" s="43">
        <v>0</v>
      </c>
      <c r="Q40" s="43">
        <v>1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7</v>
      </c>
      <c r="X40" s="43">
        <v>2</v>
      </c>
      <c r="Y40" s="43">
        <v>2</v>
      </c>
      <c r="Z40" s="43">
        <v>1</v>
      </c>
      <c r="AA40" s="43">
        <v>2</v>
      </c>
      <c r="AB40" s="43">
        <v>2</v>
      </c>
      <c r="AC40" s="43">
        <v>0</v>
      </c>
      <c r="AD40" s="43">
        <v>0</v>
      </c>
      <c r="AE40" s="3">
        <f t="shared" si="0"/>
        <v>11</v>
      </c>
      <c r="AF40" s="3">
        <f t="shared" si="1"/>
        <v>5</v>
      </c>
      <c r="AG40" s="3">
        <f t="shared" si="2"/>
        <v>16</v>
      </c>
      <c r="AH40" s="4">
        <v>52.200099999999999</v>
      </c>
    </row>
    <row r="41" spans="1:34" ht="15.75" customHeight="1" x14ac:dyDescent="0.2">
      <c r="A41" s="14" t="s">
        <v>71</v>
      </c>
      <c r="B41" s="2" t="s">
        <v>72</v>
      </c>
      <c r="C41" s="43">
        <v>4</v>
      </c>
      <c r="D41" s="43">
        <v>8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1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3</v>
      </c>
      <c r="X41" s="43">
        <v>4</v>
      </c>
      <c r="Y41" s="43">
        <v>2</v>
      </c>
      <c r="Z41" s="43">
        <v>4</v>
      </c>
      <c r="AA41" s="43">
        <v>0</v>
      </c>
      <c r="AB41" s="43">
        <v>0</v>
      </c>
      <c r="AC41" s="43">
        <v>0</v>
      </c>
      <c r="AD41" s="43">
        <v>0</v>
      </c>
      <c r="AE41" s="3">
        <f t="shared" si="0"/>
        <v>5</v>
      </c>
      <c r="AF41" s="3">
        <f t="shared" si="1"/>
        <v>8</v>
      </c>
      <c r="AG41" s="3">
        <f t="shared" si="2"/>
        <v>13</v>
      </c>
      <c r="AH41" s="4">
        <v>50.070099999999996</v>
      </c>
    </row>
    <row r="42" spans="1:34" ht="15.75" customHeight="1" x14ac:dyDescent="0.2">
      <c r="A42" s="14" t="s">
        <v>73</v>
      </c>
      <c r="B42" s="2" t="s">
        <v>74</v>
      </c>
      <c r="C42" s="43">
        <v>5</v>
      </c>
      <c r="D42" s="43">
        <v>5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2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5</v>
      </c>
      <c r="X42" s="43">
        <v>5</v>
      </c>
      <c r="Y42" s="43">
        <v>1</v>
      </c>
      <c r="Z42" s="43">
        <v>0</v>
      </c>
      <c r="AA42" s="43">
        <v>1</v>
      </c>
      <c r="AB42" s="43">
        <v>0</v>
      </c>
      <c r="AC42" s="43">
        <v>0</v>
      </c>
      <c r="AD42" s="43">
        <v>0</v>
      </c>
      <c r="AE42" s="3">
        <f t="shared" si="0"/>
        <v>7</v>
      </c>
      <c r="AF42" s="3">
        <f t="shared" si="1"/>
        <v>5</v>
      </c>
      <c r="AG42" s="3">
        <f t="shared" si="2"/>
        <v>12</v>
      </c>
      <c r="AH42" s="4">
        <v>50.0901</v>
      </c>
    </row>
    <row r="43" spans="1:34" ht="15.75" customHeight="1" x14ac:dyDescent="0.2">
      <c r="A43" s="14" t="s">
        <v>75</v>
      </c>
      <c r="B43" s="2" t="s">
        <v>76</v>
      </c>
      <c r="C43" s="43">
        <v>0</v>
      </c>
      <c r="D43" s="43">
        <v>3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3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3">
        <f t="shared" si="0"/>
        <v>0</v>
      </c>
      <c r="AF43" s="3">
        <f t="shared" si="1"/>
        <v>3</v>
      </c>
      <c r="AG43" s="3">
        <f t="shared" si="2"/>
        <v>3</v>
      </c>
      <c r="AH43" s="4">
        <v>50.0501</v>
      </c>
    </row>
    <row r="44" spans="1:34" ht="15.75" customHeight="1" x14ac:dyDescent="0.2">
      <c r="A44" s="14" t="s">
        <v>77</v>
      </c>
      <c r="B44" s="2" t="s">
        <v>78</v>
      </c>
      <c r="C44" s="43">
        <v>0</v>
      </c>
      <c r="D44" s="43">
        <v>4</v>
      </c>
      <c r="E44" s="43">
        <v>0</v>
      </c>
      <c r="F44" s="43">
        <v>1</v>
      </c>
      <c r="G44" s="43">
        <v>0</v>
      </c>
      <c r="H44" s="43">
        <v>1</v>
      </c>
      <c r="I44" s="43">
        <v>0</v>
      </c>
      <c r="J44" s="43">
        <v>0</v>
      </c>
      <c r="K44" s="43">
        <v>0</v>
      </c>
      <c r="L44" s="43">
        <v>1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2</v>
      </c>
      <c r="Y44" s="43">
        <v>0</v>
      </c>
      <c r="Z44" s="43">
        <v>4</v>
      </c>
      <c r="AA44" s="43">
        <v>0</v>
      </c>
      <c r="AB44" s="43">
        <v>1</v>
      </c>
      <c r="AC44" s="43">
        <v>0</v>
      </c>
      <c r="AD44" s="43">
        <v>0</v>
      </c>
      <c r="AE44" s="3">
        <f t="shared" si="0"/>
        <v>0</v>
      </c>
      <c r="AF44" s="3">
        <f t="shared" si="1"/>
        <v>7</v>
      </c>
      <c r="AG44" s="3">
        <f t="shared" si="2"/>
        <v>7</v>
      </c>
      <c r="AH44" s="4">
        <v>51.380099999999999</v>
      </c>
    </row>
    <row r="45" spans="1:34" ht="15.75" customHeight="1" x14ac:dyDescent="0.2">
      <c r="A45" s="14" t="s">
        <v>79</v>
      </c>
      <c r="B45" s="2" t="s">
        <v>80</v>
      </c>
      <c r="C45" s="43">
        <v>0</v>
      </c>
      <c r="D45" s="43">
        <v>2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1</v>
      </c>
      <c r="Q45" s="43">
        <v>0</v>
      </c>
      <c r="R45" s="43">
        <v>1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3</v>
      </c>
      <c r="Y45" s="43">
        <v>0</v>
      </c>
      <c r="Z45" s="43">
        <v>0</v>
      </c>
      <c r="AA45" s="43">
        <v>0</v>
      </c>
      <c r="AB45" s="43">
        <v>1</v>
      </c>
      <c r="AC45" s="43">
        <v>0</v>
      </c>
      <c r="AD45" s="43">
        <v>0</v>
      </c>
      <c r="AE45" s="3">
        <f t="shared" si="0"/>
        <v>0</v>
      </c>
      <c r="AF45" s="3">
        <f t="shared" si="1"/>
        <v>4</v>
      </c>
      <c r="AG45" s="3">
        <f t="shared" si="2"/>
        <v>4</v>
      </c>
      <c r="AH45" s="4">
        <v>51.100499999999997</v>
      </c>
    </row>
    <row r="46" spans="1:34" ht="15.75" customHeight="1" x14ac:dyDescent="0.2">
      <c r="A46" s="14" t="s">
        <v>81</v>
      </c>
      <c r="B46" s="2" t="s">
        <v>82</v>
      </c>
      <c r="C46" s="43">
        <v>4</v>
      </c>
      <c r="D46" s="43">
        <v>43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1</v>
      </c>
      <c r="N46" s="43">
        <v>2</v>
      </c>
      <c r="O46" s="43">
        <v>0</v>
      </c>
      <c r="P46" s="43">
        <v>1</v>
      </c>
      <c r="Q46" s="43">
        <v>0</v>
      </c>
      <c r="R46" s="43">
        <v>1</v>
      </c>
      <c r="S46" s="43">
        <v>0</v>
      </c>
      <c r="T46" s="43">
        <v>0</v>
      </c>
      <c r="U46" s="43">
        <v>0</v>
      </c>
      <c r="V46" s="43">
        <v>0</v>
      </c>
      <c r="W46" s="43">
        <v>2</v>
      </c>
      <c r="X46" s="43">
        <v>25</v>
      </c>
      <c r="Y46" s="43">
        <v>2</v>
      </c>
      <c r="Z46" s="43">
        <v>15</v>
      </c>
      <c r="AA46" s="43">
        <v>1</v>
      </c>
      <c r="AB46" s="43">
        <v>7</v>
      </c>
      <c r="AC46" s="43">
        <v>0</v>
      </c>
      <c r="AD46" s="43">
        <v>0</v>
      </c>
      <c r="AE46" s="3">
        <f t="shared" si="0"/>
        <v>5</v>
      </c>
      <c r="AF46" s="3">
        <f t="shared" si="1"/>
        <v>47</v>
      </c>
      <c r="AG46" s="3">
        <f t="shared" si="2"/>
        <v>52</v>
      </c>
      <c r="AH46" s="4">
        <v>19.010100000000001</v>
      </c>
    </row>
    <row r="47" spans="1:34" ht="15.75" customHeight="1" x14ac:dyDescent="0.2">
      <c r="A47" s="14" t="s">
        <v>83</v>
      </c>
      <c r="B47" s="2" t="s">
        <v>84</v>
      </c>
      <c r="C47" s="43">
        <v>3</v>
      </c>
      <c r="D47" s="43">
        <v>9</v>
      </c>
      <c r="E47" s="43">
        <v>0</v>
      </c>
      <c r="F47" s="43">
        <v>0</v>
      </c>
      <c r="G47" s="43">
        <v>0</v>
      </c>
      <c r="H47" s="43">
        <v>1</v>
      </c>
      <c r="I47" s="43">
        <v>0</v>
      </c>
      <c r="J47" s="43">
        <v>0</v>
      </c>
      <c r="K47" s="43">
        <v>2</v>
      </c>
      <c r="L47" s="43">
        <v>2</v>
      </c>
      <c r="M47" s="43">
        <v>0</v>
      </c>
      <c r="N47" s="43">
        <v>1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6</v>
      </c>
      <c r="Y47" s="43">
        <v>4</v>
      </c>
      <c r="Z47" s="43">
        <v>5</v>
      </c>
      <c r="AA47" s="43">
        <v>1</v>
      </c>
      <c r="AB47" s="43">
        <v>2</v>
      </c>
      <c r="AC47" s="43">
        <v>0</v>
      </c>
      <c r="AD47" s="43">
        <v>0</v>
      </c>
      <c r="AE47" s="3">
        <f t="shared" si="0"/>
        <v>5</v>
      </c>
      <c r="AF47" s="3">
        <f t="shared" si="1"/>
        <v>13</v>
      </c>
      <c r="AG47" s="3">
        <f t="shared" si="2"/>
        <v>18</v>
      </c>
      <c r="AH47" s="4">
        <v>19.0505</v>
      </c>
    </row>
    <row r="48" spans="1:34" ht="15.75" customHeight="1" x14ac:dyDescent="0.2">
      <c r="A48" s="14" t="s">
        <v>85</v>
      </c>
      <c r="B48" s="2" t="s">
        <v>86</v>
      </c>
      <c r="C48" s="43">
        <v>5</v>
      </c>
      <c r="D48" s="43">
        <v>9</v>
      </c>
      <c r="E48" s="43">
        <v>0</v>
      </c>
      <c r="F48" s="43">
        <v>1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1</v>
      </c>
      <c r="U48" s="43">
        <v>0</v>
      </c>
      <c r="V48" s="43">
        <v>0</v>
      </c>
      <c r="W48" s="43">
        <v>2</v>
      </c>
      <c r="X48" s="43">
        <v>8</v>
      </c>
      <c r="Y48" s="43">
        <v>3</v>
      </c>
      <c r="Z48" s="43">
        <v>1</v>
      </c>
      <c r="AA48" s="43">
        <v>0</v>
      </c>
      <c r="AB48" s="43">
        <v>2</v>
      </c>
      <c r="AC48" s="43">
        <v>0</v>
      </c>
      <c r="AD48" s="43">
        <v>0</v>
      </c>
      <c r="AE48" s="3">
        <f t="shared" si="0"/>
        <v>5</v>
      </c>
      <c r="AF48" s="3">
        <f t="shared" si="1"/>
        <v>11</v>
      </c>
      <c r="AG48" s="3">
        <f t="shared" si="2"/>
        <v>16</v>
      </c>
      <c r="AH48" s="4">
        <v>23.010100000000001</v>
      </c>
    </row>
    <row r="49" spans="1:34" ht="15.75" customHeight="1" x14ac:dyDescent="0.2">
      <c r="A49" s="14" t="s">
        <v>87</v>
      </c>
      <c r="B49" s="2" t="s">
        <v>88</v>
      </c>
      <c r="C49" s="43">
        <v>1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1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3">
        <f t="shared" si="0"/>
        <v>1</v>
      </c>
      <c r="AF49" s="3">
        <f t="shared" si="1"/>
        <v>0</v>
      </c>
      <c r="AG49" s="3">
        <f t="shared" si="2"/>
        <v>1</v>
      </c>
      <c r="AH49" s="31">
        <v>9.0100999999999996</v>
      </c>
    </row>
    <row r="50" spans="1:34" ht="15.75" customHeight="1" x14ac:dyDescent="0.2">
      <c r="A50" s="14" t="s">
        <v>89</v>
      </c>
      <c r="B50" s="2" t="s">
        <v>90</v>
      </c>
      <c r="C50" s="43">
        <v>1</v>
      </c>
      <c r="D50" s="43">
        <v>2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1</v>
      </c>
      <c r="U50" s="43">
        <v>0</v>
      </c>
      <c r="V50" s="43">
        <v>0</v>
      </c>
      <c r="W50" s="43">
        <v>0</v>
      </c>
      <c r="X50" s="43">
        <v>2</v>
      </c>
      <c r="Y50" s="43">
        <v>1</v>
      </c>
      <c r="Z50" s="43">
        <v>0</v>
      </c>
      <c r="AA50" s="43">
        <v>0</v>
      </c>
      <c r="AB50" s="43">
        <v>1</v>
      </c>
      <c r="AC50" s="43">
        <v>0</v>
      </c>
      <c r="AD50" s="43">
        <v>0</v>
      </c>
      <c r="AE50" s="3">
        <f t="shared" si="0"/>
        <v>1</v>
      </c>
      <c r="AF50" s="3">
        <f t="shared" si="1"/>
        <v>3</v>
      </c>
      <c r="AG50" s="3">
        <f t="shared" si="2"/>
        <v>4</v>
      </c>
      <c r="AH50" s="4">
        <v>38.010100000000001</v>
      </c>
    </row>
    <row r="51" spans="1:34" ht="15.75" customHeight="1" x14ac:dyDescent="0.2">
      <c r="A51" s="14" t="s">
        <v>91</v>
      </c>
      <c r="B51" s="2" t="s">
        <v>92</v>
      </c>
      <c r="C51" s="43">
        <v>0</v>
      </c>
      <c r="D51" s="43">
        <v>2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1</v>
      </c>
      <c r="Y51" s="43">
        <v>0</v>
      </c>
      <c r="Z51" s="43">
        <v>1</v>
      </c>
      <c r="AA51" s="43">
        <v>0</v>
      </c>
      <c r="AB51" s="43">
        <v>0</v>
      </c>
      <c r="AC51" s="43">
        <v>0</v>
      </c>
      <c r="AD51" s="43">
        <v>0</v>
      </c>
      <c r="AE51" s="3">
        <f t="shared" si="0"/>
        <v>0</v>
      </c>
      <c r="AF51" s="3">
        <f t="shared" si="1"/>
        <v>2</v>
      </c>
      <c r="AG51" s="3">
        <f t="shared" si="2"/>
        <v>2</v>
      </c>
      <c r="AH51" s="4">
        <v>27.010100000000001</v>
      </c>
    </row>
    <row r="52" spans="1:34" ht="15.75" customHeight="1" x14ac:dyDescent="0.2">
      <c r="A52" s="14" t="s">
        <v>170</v>
      </c>
      <c r="B52" s="2" t="s">
        <v>171</v>
      </c>
      <c r="C52" s="43">
        <v>1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1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3">
        <f t="shared" ref="AE52" si="6">SUM(W52,Y52,AA52,AC52,U52)</f>
        <v>1</v>
      </c>
      <c r="AF52" s="3">
        <f t="shared" ref="AF52" si="7">SUM(X52,Z52,AB52,AD52,V52)</f>
        <v>0</v>
      </c>
      <c r="AG52" s="3">
        <f t="shared" ref="AG52" si="8">SUM(AE52:AF52)</f>
        <v>1</v>
      </c>
      <c r="AH52" s="4">
        <v>40.080100000000002</v>
      </c>
    </row>
    <row r="53" spans="1:34" ht="15.75" customHeight="1" x14ac:dyDescent="0.2">
      <c r="A53" s="14" t="s">
        <v>93</v>
      </c>
      <c r="B53" s="2" t="s">
        <v>94</v>
      </c>
      <c r="C53" s="43">
        <v>1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1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3">
        <f t="shared" si="0"/>
        <v>1</v>
      </c>
      <c r="AF53" s="3">
        <f t="shared" si="1"/>
        <v>0</v>
      </c>
      <c r="AG53" s="3">
        <f t="shared" si="2"/>
        <v>1</v>
      </c>
      <c r="AH53" s="4">
        <v>14.120100000000001</v>
      </c>
    </row>
    <row r="54" spans="1:34" ht="15.75" customHeight="1" x14ac:dyDescent="0.2">
      <c r="A54" s="14" t="s">
        <v>95</v>
      </c>
      <c r="B54" s="2" t="s">
        <v>96</v>
      </c>
      <c r="C54" s="43">
        <v>0</v>
      </c>
      <c r="D54" s="43">
        <v>1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2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2</v>
      </c>
      <c r="Y54" s="43">
        <v>0</v>
      </c>
      <c r="Z54" s="43">
        <v>1</v>
      </c>
      <c r="AA54" s="43">
        <v>0</v>
      </c>
      <c r="AB54" s="43">
        <v>0</v>
      </c>
      <c r="AC54" s="43">
        <v>0</v>
      </c>
      <c r="AD54" s="43">
        <v>0</v>
      </c>
      <c r="AE54" s="3">
        <f t="shared" si="0"/>
        <v>0</v>
      </c>
      <c r="AF54" s="3">
        <f t="shared" si="1"/>
        <v>3</v>
      </c>
      <c r="AG54" s="3">
        <f t="shared" si="2"/>
        <v>3</v>
      </c>
      <c r="AH54" s="4">
        <v>40.0501</v>
      </c>
    </row>
    <row r="55" spans="1:34" ht="15.75" customHeight="1" x14ac:dyDescent="0.2">
      <c r="A55" s="14" t="s">
        <v>97</v>
      </c>
      <c r="B55" s="2" t="s">
        <v>98</v>
      </c>
      <c r="C55" s="43">
        <v>11</v>
      </c>
      <c r="D55" s="43">
        <v>34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1</v>
      </c>
      <c r="O55" s="43">
        <v>0</v>
      </c>
      <c r="P55" s="43">
        <v>1</v>
      </c>
      <c r="Q55" s="43">
        <v>0</v>
      </c>
      <c r="R55" s="43">
        <v>0</v>
      </c>
      <c r="S55" s="43">
        <v>0</v>
      </c>
      <c r="T55" s="43">
        <v>1</v>
      </c>
      <c r="U55" s="43">
        <v>0</v>
      </c>
      <c r="V55" s="43">
        <v>0</v>
      </c>
      <c r="W55" s="43">
        <v>7</v>
      </c>
      <c r="X55" s="43">
        <v>29</v>
      </c>
      <c r="Y55" s="43">
        <v>3</v>
      </c>
      <c r="Z55" s="43">
        <v>5</v>
      </c>
      <c r="AA55" s="43">
        <v>1</v>
      </c>
      <c r="AB55" s="43">
        <v>3</v>
      </c>
      <c r="AC55" s="43">
        <v>0</v>
      </c>
      <c r="AD55" s="43">
        <v>0</v>
      </c>
      <c r="AE55" s="3">
        <f t="shared" si="0"/>
        <v>11</v>
      </c>
      <c r="AF55" s="3">
        <f t="shared" si="1"/>
        <v>37</v>
      </c>
      <c r="AG55" s="3">
        <f t="shared" si="2"/>
        <v>48</v>
      </c>
      <c r="AH55" s="4">
        <v>42.010100000000001</v>
      </c>
    </row>
    <row r="56" spans="1:34" ht="15.75" customHeight="1" x14ac:dyDescent="0.2">
      <c r="A56" s="14" t="s">
        <v>99</v>
      </c>
      <c r="B56" s="2" t="s">
        <v>100</v>
      </c>
      <c r="C56" s="43">
        <v>7</v>
      </c>
      <c r="D56" s="43">
        <v>55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2</v>
      </c>
      <c r="O56" s="43">
        <v>2</v>
      </c>
      <c r="P56" s="43">
        <v>3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3</v>
      </c>
      <c r="X56" s="43">
        <v>31</v>
      </c>
      <c r="Y56" s="43">
        <v>3</v>
      </c>
      <c r="Z56" s="43">
        <v>15</v>
      </c>
      <c r="AA56" s="43">
        <v>3</v>
      </c>
      <c r="AB56" s="43">
        <v>14</v>
      </c>
      <c r="AC56" s="43">
        <v>0</v>
      </c>
      <c r="AD56" s="43">
        <v>0</v>
      </c>
      <c r="AE56" s="3">
        <f t="shared" si="0"/>
        <v>9</v>
      </c>
      <c r="AF56" s="3">
        <f t="shared" si="1"/>
        <v>60</v>
      </c>
      <c r="AG56" s="3">
        <f t="shared" si="2"/>
        <v>69</v>
      </c>
      <c r="AH56" s="4">
        <v>44.070099999999996</v>
      </c>
    </row>
    <row r="57" spans="1:34" ht="15.75" customHeight="1" x14ac:dyDescent="0.2">
      <c r="A57" s="14" t="s">
        <v>101</v>
      </c>
      <c r="B57" s="2" t="s">
        <v>102</v>
      </c>
      <c r="C57" s="43">
        <v>0</v>
      </c>
      <c r="D57" s="43">
        <v>3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1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3</v>
      </c>
      <c r="Y57" s="43">
        <v>0</v>
      </c>
      <c r="Z57" s="43">
        <v>1</v>
      </c>
      <c r="AA57" s="43">
        <v>0</v>
      </c>
      <c r="AB57" s="43">
        <v>0</v>
      </c>
      <c r="AC57" s="43">
        <v>0</v>
      </c>
      <c r="AD57" s="43">
        <v>0</v>
      </c>
      <c r="AE57" s="3">
        <f t="shared" si="0"/>
        <v>0</v>
      </c>
      <c r="AF57" s="3">
        <f t="shared" si="1"/>
        <v>4</v>
      </c>
      <c r="AG57" s="3">
        <f t="shared" si="2"/>
        <v>4</v>
      </c>
      <c r="AH57" s="4">
        <v>45.060099999999998</v>
      </c>
    </row>
    <row r="58" spans="1:34" ht="15.75" customHeight="1" x14ac:dyDescent="0.2">
      <c r="A58" s="14" t="s">
        <v>103</v>
      </c>
      <c r="B58" s="2" t="s">
        <v>104</v>
      </c>
      <c r="C58" s="43">
        <v>4</v>
      </c>
      <c r="D58" s="43">
        <v>1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1</v>
      </c>
      <c r="X58" s="43">
        <v>0</v>
      </c>
      <c r="Y58" s="43">
        <v>2</v>
      </c>
      <c r="Z58" s="43">
        <v>1</v>
      </c>
      <c r="AA58" s="43">
        <v>1</v>
      </c>
      <c r="AB58" s="43">
        <v>0</v>
      </c>
      <c r="AC58" s="43">
        <v>0</v>
      </c>
      <c r="AD58" s="43">
        <v>0</v>
      </c>
      <c r="AE58" s="3">
        <f t="shared" si="0"/>
        <v>4</v>
      </c>
      <c r="AF58" s="3">
        <f t="shared" si="1"/>
        <v>1</v>
      </c>
      <c r="AG58" s="3">
        <f t="shared" si="2"/>
        <v>5</v>
      </c>
      <c r="AH58" s="4">
        <v>54.010100000000001</v>
      </c>
    </row>
    <row r="59" spans="1:34" ht="15.75" customHeight="1" x14ac:dyDescent="0.2">
      <c r="A59" s="14" t="s">
        <v>105</v>
      </c>
      <c r="B59" s="2" t="s">
        <v>106</v>
      </c>
      <c r="C59" s="43">
        <v>7</v>
      </c>
      <c r="D59" s="43">
        <v>10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1</v>
      </c>
      <c r="N59" s="43">
        <v>1</v>
      </c>
      <c r="O59" s="43">
        <v>0</v>
      </c>
      <c r="P59" s="43">
        <v>0</v>
      </c>
      <c r="Q59" s="43">
        <v>1</v>
      </c>
      <c r="R59" s="43">
        <v>1</v>
      </c>
      <c r="S59" s="43">
        <v>0</v>
      </c>
      <c r="T59" s="43">
        <v>0</v>
      </c>
      <c r="U59" s="43">
        <v>0</v>
      </c>
      <c r="V59" s="43">
        <v>0</v>
      </c>
      <c r="W59" s="43">
        <v>7</v>
      </c>
      <c r="X59" s="43">
        <v>8</v>
      </c>
      <c r="Y59" s="43">
        <v>2</v>
      </c>
      <c r="Z59" s="43">
        <v>3</v>
      </c>
      <c r="AA59" s="43">
        <v>0</v>
      </c>
      <c r="AB59" s="43">
        <v>1</v>
      </c>
      <c r="AC59" s="43">
        <v>0</v>
      </c>
      <c r="AD59" s="43">
        <v>0</v>
      </c>
      <c r="AE59" s="3">
        <f t="shared" si="0"/>
        <v>9</v>
      </c>
      <c r="AF59" s="3">
        <f t="shared" si="1"/>
        <v>12</v>
      </c>
      <c r="AG59" s="3">
        <f t="shared" si="2"/>
        <v>21</v>
      </c>
      <c r="AH59" s="4">
        <v>45.100099999999998</v>
      </c>
    </row>
    <row r="60" spans="1:34" ht="15.75" customHeight="1" x14ac:dyDescent="0.2">
      <c r="A60" s="14" t="s">
        <v>107</v>
      </c>
      <c r="B60" s="2" t="s">
        <v>108</v>
      </c>
      <c r="C60" s="43">
        <v>16</v>
      </c>
      <c r="D60" s="43">
        <v>30</v>
      </c>
      <c r="E60" s="43">
        <v>0</v>
      </c>
      <c r="F60" s="43">
        <v>0</v>
      </c>
      <c r="G60" s="43">
        <v>0</v>
      </c>
      <c r="H60" s="43">
        <v>0</v>
      </c>
      <c r="I60" s="43">
        <v>1</v>
      </c>
      <c r="J60" s="43">
        <v>0</v>
      </c>
      <c r="K60" s="43">
        <v>0</v>
      </c>
      <c r="L60" s="43">
        <v>0</v>
      </c>
      <c r="M60" s="43">
        <v>0</v>
      </c>
      <c r="N60" s="43">
        <v>1</v>
      </c>
      <c r="O60" s="43">
        <v>1</v>
      </c>
      <c r="P60" s="43">
        <v>1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14</v>
      </c>
      <c r="X60" s="43">
        <v>26</v>
      </c>
      <c r="Y60" s="43">
        <v>4</v>
      </c>
      <c r="Z60" s="43">
        <v>3</v>
      </c>
      <c r="AA60" s="43">
        <v>0</v>
      </c>
      <c r="AB60" s="43">
        <v>3</v>
      </c>
      <c r="AC60" s="43">
        <v>0</v>
      </c>
      <c r="AD60" s="43">
        <v>0</v>
      </c>
      <c r="AE60" s="3">
        <f t="shared" si="0"/>
        <v>18</v>
      </c>
      <c r="AF60" s="3">
        <f t="shared" si="1"/>
        <v>32</v>
      </c>
      <c r="AG60" s="3">
        <f t="shared" si="2"/>
        <v>50</v>
      </c>
      <c r="AH60" s="4">
        <v>45.110100000000003</v>
      </c>
    </row>
    <row r="61" spans="1:34" ht="15.75" customHeight="1" thickBot="1" x14ac:dyDescent="0.25">
      <c r="A61" s="15" t="s">
        <v>165</v>
      </c>
      <c r="B61" s="16" t="s">
        <v>166</v>
      </c>
      <c r="C61" s="44">
        <v>1</v>
      </c>
      <c r="D61" s="44">
        <v>1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1</v>
      </c>
      <c r="AB61" s="44">
        <v>1</v>
      </c>
      <c r="AC61" s="44">
        <v>0</v>
      </c>
      <c r="AD61" s="44">
        <v>0</v>
      </c>
      <c r="AE61" s="17">
        <f t="shared" ref="AE61" si="9">SUM(W61,Y61,AA61,AC61,U61)</f>
        <v>1</v>
      </c>
      <c r="AF61" s="17">
        <f t="shared" ref="AF61" si="10">SUM(X61,Z61,AB61,AD61,V61)</f>
        <v>1</v>
      </c>
      <c r="AG61" s="17">
        <f t="shared" ref="AG61" si="11">SUM(AE61:AF61)</f>
        <v>2</v>
      </c>
      <c r="AH61" s="18">
        <v>24.010100000000001</v>
      </c>
    </row>
    <row r="62" spans="1:34" s="23" customFormat="1" ht="15.75" customHeight="1" thickBot="1" x14ac:dyDescent="0.3">
      <c r="A62" s="24" t="s">
        <v>167</v>
      </c>
      <c r="B62" s="41" t="s">
        <v>18</v>
      </c>
      <c r="C62" s="39">
        <f>SUM(C16:C61)</f>
        <v>324</v>
      </c>
      <c r="D62" s="39">
        <f t="shared" ref="D62:AG62" si="12">SUM(D16:D61)</f>
        <v>471</v>
      </c>
      <c r="E62" s="39">
        <f t="shared" si="12"/>
        <v>1</v>
      </c>
      <c r="F62" s="39">
        <f t="shared" si="12"/>
        <v>2</v>
      </c>
      <c r="G62" s="39">
        <f t="shared" si="12"/>
        <v>3</v>
      </c>
      <c r="H62" s="39">
        <f t="shared" si="12"/>
        <v>3</v>
      </c>
      <c r="I62" s="39">
        <f t="shared" si="12"/>
        <v>1</v>
      </c>
      <c r="J62" s="39">
        <f t="shared" si="12"/>
        <v>0</v>
      </c>
      <c r="K62" s="39">
        <f t="shared" si="12"/>
        <v>16</v>
      </c>
      <c r="L62" s="39">
        <f t="shared" si="12"/>
        <v>10</v>
      </c>
      <c r="M62" s="39">
        <f t="shared" si="12"/>
        <v>9</v>
      </c>
      <c r="N62" s="39">
        <f t="shared" si="12"/>
        <v>16</v>
      </c>
      <c r="O62" s="39">
        <f t="shared" si="12"/>
        <v>20</v>
      </c>
      <c r="P62" s="39">
        <f t="shared" si="12"/>
        <v>13</v>
      </c>
      <c r="Q62" s="39">
        <f t="shared" si="12"/>
        <v>55</v>
      </c>
      <c r="R62" s="39">
        <f t="shared" si="12"/>
        <v>20</v>
      </c>
      <c r="S62" s="39">
        <f t="shared" si="12"/>
        <v>3</v>
      </c>
      <c r="T62" s="39">
        <f t="shared" si="12"/>
        <v>3</v>
      </c>
      <c r="U62" s="39">
        <f t="shared" si="12"/>
        <v>0</v>
      </c>
      <c r="V62" s="39">
        <f t="shared" si="12"/>
        <v>0</v>
      </c>
      <c r="W62" s="39">
        <f t="shared" si="12"/>
        <v>264</v>
      </c>
      <c r="X62" s="39">
        <f t="shared" si="12"/>
        <v>371</v>
      </c>
      <c r="Y62" s="39">
        <f t="shared" si="12"/>
        <v>150</v>
      </c>
      <c r="Z62" s="39">
        <f t="shared" si="12"/>
        <v>121</v>
      </c>
      <c r="AA62" s="39">
        <f t="shared" si="12"/>
        <v>18</v>
      </c>
      <c r="AB62" s="39">
        <f t="shared" si="12"/>
        <v>46</v>
      </c>
      <c r="AC62" s="39">
        <f t="shared" si="12"/>
        <v>0</v>
      </c>
      <c r="AD62" s="39">
        <f t="shared" si="12"/>
        <v>0</v>
      </c>
      <c r="AE62" s="39">
        <f t="shared" si="12"/>
        <v>432</v>
      </c>
      <c r="AF62" s="39">
        <f t="shared" si="12"/>
        <v>538</v>
      </c>
      <c r="AG62" s="39">
        <f t="shared" si="12"/>
        <v>970</v>
      </c>
    </row>
    <row r="63" spans="1:34" x14ac:dyDescent="0.2"/>
    <row r="64" spans="1:34" x14ac:dyDescent="0.2"/>
    <row r="65" spans="1:34" x14ac:dyDescent="0.2"/>
    <row r="66" spans="1:34" x14ac:dyDescent="0.2"/>
    <row r="67" spans="1:34" x14ac:dyDescent="0.2"/>
    <row r="68" spans="1:34" x14ac:dyDescent="0.2"/>
    <row r="69" spans="1:34" x14ac:dyDescent="0.2">
      <c r="J69" s="50" t="s">
        <v>164</v>
      </c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34" x14ac:dyDescent="0.2">
      <c r="A70" s="32" t="s">
        <v>2</v>
      </c>
    </row>
    <row r="71" spans="1:34" ht="15" customHeight="1" thickBot="1" x14ac:dyDescent="0.25"/>
    <row r="72" spans="1:34" ht="15.75" customHeight="1" thickBot="1" x14ac:dyDescent="0.25">
      <c r="A72" s="12"/>
      <c r="B72" s="8"/>
      <c r="C72" s="51" t="s">
        <v>3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3"/>
      <c r="Q72" s="35"/>
      <c r="R72" s="7"/>
      <c r="S72" s="7"/>
      <c r="T72" s="8"/>
      <c r="U72" s="47" t="s">
        <v>4</v>
      </c>
      <c r="V72" s="48"/>
      <c r="W72" s="48"/>
      <c r="X72" s="48"/>
      <c r="Y72" s="48"/>
      <c r="Z72" s="48"/>
      <c r="AA72" s="48"/>
      <c r="AB72" s="48"/>
      <c r="AC72" s="48"/>
      <c r="AD72" s="49"/>
      <c r="AE72" s="7"/>
      <c r="AF72" s="7"/>
      <c r="AG72" s="7"/>
      <c r="AH72" s="9"/>
    </row>
    <row r="73" spans="1:34" s="33" customFormat="1" ht="15" customHeight="1" x14ac:dyDescent="0.2">
      <c r="A73" s="40" t="s">
        <v>109</v>
      </c>
      <c r="B73" s="5"/>
      <c r="C73" s="46" t="s">
        <v>6</v>
      </c>
      <c r="D73" s="46"/>
      <c r="E73" s="46" t="s">
        <v>7</v>
      </c>
      <c r="F73" s="46"/>
      <c r="G73" s="46" t="s">
        <v>8</v>
      </c>
      <c r="H73" s="46"/>
      <c r="I73" s="46" t="s">
        <v>9</v>
      </c>
      <c r="J73" s="46"/>
      <c r="K73" s="46" t="s">
        <v>10</v>
      </c>
      <c r="L73" s="46"/>
      <c r="M73" s="46" t="s">
        <v>11</v>
      </c>
      <c r="N73" s="46"/>
      <c r="O73" s="46" t="s">
        <v>12</v>
      </c>
      <c r="P73" s="46"/>
      <c r="Q73" s="50" t="s">
        <v>110</v>
      </c>
      <c r="R73" s="50"/>
      <c r="S73" s="54" t="s">
        <v>149</v>
      </c>
      <c r="T73" s="54"/>
      <c r="U73" s="50" t="s">
        <v>13</v>
      </c>
      <c r="V73" s="50"/>
      <c r="W73" s="45" t="s">
        <v>14</v>
      </c>
      <c r="X73" s="45"/>
      <c r="Y73" s="45" t="s">
        <v>15</v>
      </c>
      <c r="Z73" s="45"/>
      <c r="AA73" s="45" t="s">
        <v>16</v>
      </c>
      <c r="AB73" s="45"/>
      <c r="AC73" s="45" t="s">
        <v>17</v>
      </c>
      <c r="AD73" s="45"/>
      <c r="AE73" s="46" t="s">
        <v>18</v>
      </c>
      <c r="AF73" s="46"/>
      <c r="AG73" s="19"/>
      <c r="AH73" s="40" t="s">
        <v>19</v>
      </c>
    </row>
    <row r="74" spans="1:34" ht="12.75" thickBot="1" x14ac:dyDescent="0.25">
      <c r="A74" s="13" t="s">
        <v>20</v>
      </c>
      <c r="B74" s="1" t="s">
        <v>21</v>
      </c>
      <c r="C74" s="1" t="s">
        <v>22</v>
      </c>
      <c r="D74" s="1" t="s">
        <v>23</v>
      </c>
      <c r="E74" s="1" t="s">
        <v>22</v>
      </c>
      <c r="F74" s="1" t="s">
        <v>23</v>
      </c>
      <c r="G74" s="1" t="s">
        <v>22</v>
      </c>
      <c r="H74" s="1" t="s">
        <v>23</v>
      </c>
      <c r="I74" s="1" t="s">
        <v>22</v>
      </c>
      <c r="J74" s="1" t="s">
        <v>23</v>
      </c>
      <c r="K74" s="1" t="s">
        <v>22</v>
      </c>
      <c r="L74" s="1" t="s">
        <v>23</v>
      </c>
      <c r="M74" s="1" t="s">
        <v>22</v>
      </c>
      <c r="N74" s="1" t="s">
        <v>23</v>
      </c>
      <c r="O74" s="1" t="s">
        <v>22</v>
      </c>
      <c r="P74" s="1" t="s">
        <v>23</v>
      </c>
      <c r="Q74" s="1" t="s">
        <v>22</v>
      </c>
      <c r="R74" s="1" t="s">
        <v>23</v>
      </c>
      <c r="S74" s="1" t="s">
        <v>22</v>
      </c>
      <c r="T74" s="1" t="s">
        <v>23</v>
      </c>
      <c r="U74" s="1" t="s">
        <v>22</v>
      </c>
      <c r="V74" s="1" t="s">
        <v>23</v>
      </c>
      <c r="W74" s="1" t="s">
        <v>22</v>
      </c>
      <c r="X74" s="1" t="s">
        <v>23</v>
      </c>
      <c r="Y74" s="1" t="s">
        <v>22</v>
      </c>
      <c r="Z74" s="1" t="s">
        <v>23</v>
      </c>
      <c r="AA74" s="1" t="s">
        <v>22</v>
      </c>
      <c r="AB74" s="1" t="s">
        <v>23</v>
      </c>
      <c r="AC74" s="1" t="s">
        <v>22</v>
      </c>
      <c r="AD74" s="1" t="s">
        <v>23</v>
      </c>
      <c r="AE74" s="1" t="s">
        <v>22</v>
      </c>
      <c r="AF74" s="1" t="s">
        <v>23</v>
      </c>
      <c r="AG74" s="10" t="s">
        <v>18</v>
      </c>
      <c r="AH74" s="1" t="s">
        <v>24</v>
      </c>
    </row>
    <row r="75" spans="1:34" ht="13.5" customHeight="1" x14ac:dyDescent="0.2">
      <c r="A75" s="14" t="s">
        <v>111</v>
      </c>
      <c r="B75" s="2" t="s">
        <v>26</v>
      </c>
      <c r="C75" s="3">
        <v>4</v>
      </c>
      <c r="D75" s="3">
        <v>2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4</v>
      </c>
      <c r="L75" s="3">
        <v>4</v>
      </c>
      <c r="M75" s="3">
        <v>1</v>
      </c>
      <c r="N75" s="3">
        <v>0</v>
      </c>
      <c r="O75" s="3">
        <v>1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2</v>
      </c>
      <c r="X75" s="3">
        <v>1</v>
      </c>
      <c r="Y75" s="3">
        <v>8</v>
      </c>
      <c r="Z75" s="3">
        <v>5</v>
      </c>
      <c r="AA75" s="3">
        <v>0</v>
      </c>
      <c r="AB75" s="3">
        <v>0</v>
      </c>
      <c r="AC75" s="3">
        <v>0</v>
      </c>
      <c r="AD75" s="3">
        <v>0</v>
      </c>
      <c r="AE75" s="3">
        <f t="shared" ref="AE75:AE100" si="13">SUM(W75,Y75,AA75,AC75,U75)</f>
        <v>10</v>
      </c>
      <c r="AF75" s="3">
        <f t="shared" ref="AF75:AF100" si="14">SUM(X75,Z75,AB75,AD75,V75)</f>
        <v>6</v>
      </c>
      <c r="AG75" s="3">
        <f t="shared" ref="AG75:AG100" si="15">SUM(AE75:AF75)</f>
        <v>16</v>
      </c>
      <c r="AH75" s="31">
        <v>4.0201000000000002</v>
      </c>
    </row>
    <row r="76" spans="1:34" ht="13.5" customHeight="1" x14ac:dyDescent="0.2">
      <c r="A76" s="14" t="s">
        <v>112</v>
      </c>
      <c r="B76" s="2" t="s">
        <v>113</v>
      </c>
      <c r="C76" s="3">
        <v>1</v>
      </c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3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3</v>
      </c>
      <c r="Z76" s="3">
        <v>0</v>
      </c>
      <c r="AA76" s="3">
        <v>1</v>
      </c>
      <c r="AB76" s="3">
        <v>1</v>
      </c>
      <c r="AC76" s="3">
        <v>0</v>
      </c>
      <c r="AD76" s="3">
        <v>0</v>
      </c>
      <c r="AE76" s="3">
        <f t="shared" si="13"/>
        <v>4</v>
      </c>
      <c r="AF76" s="3">
        <f t="shared" si="14"/>
        <v>1</v>
      </c>
      <c r="AG76" s="3">
        <f t="shared" si="15"/>
        <v>5</v>
      </c>
      <c r="AH76" s="31">
        <v>4.0601000000000003</v>
      </c>
    </row>
    <row r="77" spans="1:34" ht="13.5" customHeight="1" x14ac:dyDescent="0.2">
      <c r="A77" s="14" t="s">
        <v>114</v>
      </c>
      <c r="B77" s="2" t="s">
        <v>115</v>
      </c>
      <c r="C77" s="3">
        <v>3</v>
      </c>
      <c r="D77" s="3">
        <v>2</v>
      </c>
      <c r="E77" s="3">
        <v>0</v>
      </c>
      <c r="F77" s="3">
        <v>0</v>
      </c>
      <c r="G77" s="3">
        <v>1</v>
      </c>
      <c r="H77" s="3">
        <v>0</v>
      </c>
      <c r="I77" s="3">
        <v>0</v>
      </c>
      <c r="J77" s="3">
        <v>0</v>
      </c>
      <c r="K77" s="3">
        <v>1</v>
      </c>
      <c r="L77" s="3">
        <v>2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1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5</v>
      </c>
      <c r="Z77" s="3">
        <v>5</v>
      </c>
      <c r="AA77" s="3">
        <v>0</v>
      </c>
      <c r="AB77" s="3">
        <v>0</v>
      </c>
      <c r="AC77" s="3">
        <v>0</v>
      </c>
      <c r="AD77" s="3">
        <v>0</v>
      </c>
      <c r="AE77" s="3">
        <f t="shared" si="13"/>
        <v>5</v>
      </c>
      <c r="AF77" s="3">
        <f t="shared" si="14"/>
        <v>5</v>
      </c>
      <c r="AG77" s="3">
        <f t="shared" si="15"/>
        <v>10</v>
      </c>
      <c r="AH77" s="31">
        <v>4.0301</v>
      </c>
    </row>
    <row r="78" spans="1:34" ht="13.5" customHeight="1" x14ac:dyDescent="0.2">
      <c r="A78" s="14" t="s">
        <v>159</v>
      </c>
      <c r="B78" s="2" t="s">
        <v>161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1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1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f t="shared" ref="AE78:AE96" si="16">SUM(W78,Y78,AA78,AC78,U78)</f>
        <v>1</v>
      </c>
      <c r="AF78" s="3">
        <f t="shared" ref="AF78:AF96" si="17">SUM(X78,Z78,AB78,AD78,V78)</f>
        <v>0</v>
      </c>
      <c r="AG78" s="3">
        <f t="shared" ref="AG78:AG96" si="18">SUM(AE78:AF78)</f>
        <v>1</v>
      </c>
      <c r="AH78" s="31">
        <v>26.110299999999999</v>
      </c>
    </row>
    <row r="79" spans="1:34" ht="13.5" customHeight="1" x14ac:dyDescent="0.2">
      <c r="A79" s="14" t="s">
        <v>116</v>
      </c>
      <c r="B79" s="2" t="s">
        <v>117</v>
      </c>
      <c r="C79" s="3">
        <v>0</v>
      </c>
      <c r="D79" s="3">
        <v>1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7</v>
      </c>
      <c r="R79" s="3">
        <v>3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1</v>
      </c>
      <c r="Y79" s="3">
        <v>6</v>
      </c>
      <c r="Z79" s="3">
        <v>3</v>
      </c>
      <c r="AA79" s="3">
        <v>1</v>
      </c>
      <c r="AB79" s="3">
        <v>0</v>
      </c>
      <c r="AC79" s="3">
        <v>0</v>
      </c>
      <c r="AD79" s="3">
        <v>0</v>
      </c>
      <c r="AE79" s="3">
        <f t="shared" si="16"/>
        <v>7</v>
      </c>
      <c r="AF79" s="3">
        <f t="shared" si="17"/>
        <v>4</v>
      </c>
      <c r="AG79" s="3">
        <f t="shared" si="18"/>
        <v>11</v>
      </c>
      <c r="AH79" s="4">
        <v>52.030099999999997</v>
      </c>
    </row>
    <row r="80" spans="1:34" ht="13.5" customHeight="1" x14ac:dyDescent="0.2">
      <c r="A80" s="14" t="s">
        <v>35</v>
      </c>
      <c r="B80" s="2" t="s">
        <v>36</v>
      </c>
      <c r="C80" s="3">
        <v>11</v>
      </c>
      <c r="D80" s="3">
        <v>9</v>
      </c>
      <c r="E80" s="3">
        <v>0</v>
      </c>
      <c r="F80" s="3">
        <v>0</v>
      </c>
      <c r="G80" s="3">
        <v>1</v>
      </c>
      <c r="H80" s="3">
        <v>1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1</v>
      </c>
      <c r="P80" s="3">
        <v>1</v>
      </c>
      <c r="Q80" s="3">
        <v>23</v>
      </c>
      <c r="R80" s="3">
        <v>14</v>
      </c>
      <c r="S80" s="3">
        <v>0</v>
      </c>
      <c r="T80" s="3">
        <v>0</v>
      </c>
      <c r="U80" s="3">
        <v>0</v>
      </c>
      <c r="V80" s="3">
        <v>0</v>
      </c>
      <c r="W80" s="3">
        <v>2</v>
      </c>
      <c r="X80" s="3">
        <v>4</v>
      </c>
      <c r="Y80" s="3">
        <v>31</v>
      </c>
      <c r="Z80" s="3">
        <v>20</v>
      </c>
      <c r="AA80" s="3">
        <v>3</v>
      </c>
      <c r="AB80" s="3">
        <v>1</v>
      </c>
      <c r="AC80" s="3">
        <v>0</v>
      </c>
      <c r="AD80" s="3">
        <v>0</v>
      </c>
      <c r="AE80" s="3">
        <f t="shared" si="16"/>
        <v>36</v>
      </c>
      <c r="AF80" s="3">
        <f t="shared" si="17"/>
        <v>25</v>
      </c>
      <c r="AG80" s="3">
        <f t="shared" si="18"/>
        <v>61</v>
      </c>
      <c r="AH80" s="4">
        <v>52.020099999999999</v>
      </c>
    </row>
    <row r="81" spans="1:34" ht="13.5" customHeight="1" x14ac:dyDescent="0.2">
      <c r="A81" s="14" t="s">
        <v>118</v>
      </c>
      <c r="B81" s="2" t="s">
        <v>119</v>
      </c>
      <c r="C81" s="3">
        <v>5</v>
      </c>
      <c r="D81" s="3">
        <v>3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1</v>
      </c>
      <c r="Q81" s="3">
        <v>3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5</v>
      </c>
      <c r="Z81" s="3">
        <v>2</v>
      </c>
      <c r="AA81" s="3">
        <v>3</v>
      </c>
      <c r="AB81" s="3">
        <v>2</v>
      </c>
      <c r="AC81" s="3">
        <v>0</v>
      </c>
      <c r="AD81" s="3">
        <v>0</v>
      </c>
      <c r="AE81" s="3">
        <f t="shared" si="16"/>
        <v>8</v>
      </c>
      <c r="AF81" s="3">
        <f t="shared" si="17"/>
        <v>4</v>
      </c>
      <c r="AG81" s="3">
        <f t="shared" si="18"/>
        <v>12</v>
      </c>
      <c r="AH81" s="4">
        <v>52.020499999999998</v>
      </c>
    </row>
    <row r="82" spans="1:34" ht="13.5" customHeight="1" x14ac:dyDescent="0.2">
      <c r="A82" s="14" t="s">
        <v>39</v>
      </c>
      <c r="B82" s="2" t="s">
        <v>40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1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1</v>
      </c>
      <c r="AC82" s="3">
        <v>0</v>
      </c>
      <c r="AD82" s="3">
        <v>0</v>
      </c>
      <c r="AE82" s="3">
        <f t="shared" si="16"/>
        <v>0</v>
      </c>
      <c r="AF82" s="3">
        <f t="shared" si="17"/>
        <v>1</v>
      </c>
      <c r="AG82" s="3">
        <f t="shared" si="18"/>
        <v>1</v>
      </c>
      <c r="AH82" s="4">
        <v>52.090400000000002</v>
      </c>
    </row>
    <row r="83" spans="1:34" ht="13.5" customHeight="1" x14ac:dyDescent="0.2">
      <c r="A83" s="14" t="s">
        <v>120</v>
      </c>
      <c r="B83" s="2" t="s">
        <v>121</v>
      </c>
      <c r="C83" s="3">
        <v>1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1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1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3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f t="shared" si="16"/>
        <v>3</v>
      </c>
      <c r="AF83" s="3">
        <f t="shared" si="17"/>
        <v>0</v>
      </c>
      <c r="AG83" s="3">
        <f t="shared" si="18"/>
        <v>3</v>
      </c>
      <c r="AH83" s="4">
        <v>52.020899999999997</v>
      </c>
    </row>
    <row r="84" spans="1:34" ht="13.5" customHeight="1" x14ac:dyDescent="0.2">
      <c r="A84" s="14" t="s">
        <v>160</v>
      </c>
      <c r="B84" s="2" t="s">
        <v>46</v>
      </c>
      <c r="C84" s="3">
        <v>3</v>
      </c>
      <c r="D84" s="3">
        <v>4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2</v>
      </c>
      <c r="Y84" s="3">
        <v>2</v>
      </c>
      <c r="Z84" s="3">
        <v>2</v>
      </c>
      <c r="AA84" s="3">
        <v>1</v>
      </c>
      <c r="AB84" s="3">
        <v>0</v>
      </c>
      <c r="AC84" s="3">
        <v>0</v>
      </c>
      <c r="AD84" s="3">
        <v>0</v>
      </c>
      <c r="AE84" s="3">
        <f t="shared" si="16"/>
        <v>3</v>
      </c>
      <c r="AF84" s="3">
        <f t="shared" si="17"/>
        <v>4</v>
      </c>
      <c r="AG84" s="3">
        <f t="shared" si="18"/>
        <v>7</v>
      </c>
      <c r="AH84" s="31">
        <v>9.0401000000000007</v>
      </c>
    </row>
    <row r="85" spans="1:34" ht="13.5" customHeight="1" x14ac:dyDescent="0.2">
      <c r="A85" s="14" t="s">
        <v>122</v>
      </c>
      <c r="B85" s="2" t="s">
        <v>123</v>
      </c>
      <c r="C85" s="3">
        <v>2</v>
      </c>
      <c r="D85" s="3">
        <v>3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1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3</v>
      </c>
      <c r="Z85" s="3">
        <v>3</v>
      </c>
      <c r="AA85" s="3">
        <v>0</v>
      </c>
      <c r="AB85" s="3">
        <v>0</v>
      </c>
      <c r="AC85" s="3">
        <v>0</v>
      </c>
      <c r="AD85" s="3">
        <v>0</v>
      </c>
      <c r="AE85" s="3">
        <f t="shared" si="16"/>
        <v>3</v>
      </c>
      <c r="AF85" s="3">
        <f t="shared" si="17"/>
        <v>3</v>
      </c>
      <c r="AG85" s="3">
        <f t="shared" si="18"/>
        <v>6</v>
      </c>
      <c r="AH85" s="4">
        <v>13.1205</v>
      </c>
    </row>
    <row r="86" spans="1:34" ht="13.5" customHeight="1" x14ac:dyDescent="0.2">
      <c r="A86" s="14" t="s">
        <v>124</v>
      </c>
      <c r="B86" s="2" t="s">
        <v>125</v>
      </c>
      <c r="C86" s="3">
        <v>0</v>
      </c>
      <c r="D86" s="3">
        <v>6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1</v>
      </c>
      <c r="L86" s="3">
        <v>1</v>
      </c>
      <c r="M86" s="3">
        <v>0</v>
      </c>
      <c r="N86" s="3">
        <v>0</v>
      </c>
      <c r="O86" s="3">
        <v>0</v>
      </c>
      <c r="P86" s="3">
        <v>2</v>
      </c>
      <c r="Q86" s="3">
        <v>5</v>
      </c>
      <c r="R86" s="3">
        <v>6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4</v>
      </c>
      <c r="Z86" s="3">
        <v>10</v>
      </c>
      <c r="AA86" s="3">
        <v>2</v>
      </c>
      <c r="AB86" s="3">
        <v>5</v>
      </c>
      <c r="AC86" s="3">
        <v>0</v>
      </c>
      <c r="AD86" s="3">
        <v>0</v>
      </c>
      <c r="AE86" s="3">
        <f t="shared" si="16"/>
        <v>6</v>
      </c>
      <c r="AF86" s="3">
        <f t="shared" si="17"/>
        <v>15</v>
      </c>
      <c r="AG86" s="3">
        <f t="shared" si="18"/>
        <v>21</v>
      </c>
      <c r="AH86" s="4">
        <v>13.040100000000001</v>
      </c>
    </row>
    <row r="87" spans="1:34" ht="13.5" customHeight="1" x14ac:dyDescent="0.2">
      <c r="A87" s="14" t="s">
        <v>172</v>
      </c>
      <c r="B87" s="2" t="s">
        <v>127</v>
      </c>
      <c r="C87" s="3">
        <v>1</v>
      </c>
      <c r="D87" s="3">
        <v>2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1</v>
      </c>
      <c r="Y87" s="3">
        <v>1</v>
      </c>
      <c r="Z87" s="3">
        <v>1</v>
      </c>
      <c r="AA87" s="3">
        <v>0</v>
      </c>
      <c r="AB87" s="3">
        <v>0</v>
      </c>
      <c r="AC87" s="3">
        <v>0</v>
      </c>
      <c r="AD87" s="3">
        <v>0</v>
      </c>
      <c r="AE87" s="3">
        <f t="shared" ref="AE87" si="19">SUM(W87,Y87,AA87,AC87,U87)</f>
        <v>1</v>
      </c>
      <c r="AF87" s="3">
        <f t="shared" ref="AF87" si="20">SUM(X87,Z87,AB87,AD87,V87)</f>
        <v>2</v>
      </c>
      <c r="AG87" s="3">
        <f t="shared" ref="AG87" si="21">SUM(AE87:AF87)</f>
        <v>3</v>
      </c>
      <c r="AH87" s="4">
        <v>13.0406</v>
      </c>
    </row>
    <row r="88" spans="1:34" ht="13.5" customHeight="1" x14ac:dyDescent="0.2">
      <c r="A88" s="14" t="s">
        <v>153</v>
      </c>
      <c r="B88" s="2" t="s">
        <v>133</v>
      </c>
      <c r="C88" s="3">
        <v>4</v>
      </c>
      <c r="D88" s="3">
        <v>3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1</v>
      </c>
      <c r="O88" s="3">
        <v>0</v>
      </c>
      <c r="P88" s="3">
        <v>0</v>
      </c>
      <c r="Q88" s="3">
        <v>3</v>
      </c>
      <c r="R88" s="3">
        <v>1</v>
      </c>
      <c r="S88" s="3">
        <v>0</v>
      </c>
      <c r="T88" s="3">
        <v>0</v>
      </c>
      <c r="U88" s="3">
        <v>0</v>
      </c>
      <c r="V88" s="3">
        <v>0</v>
      </c>
      <c r="W88" s="3">
        <v>1</v>
      </c>
      <c r="X88" s="3">
        <v>1</v>
      </c>
      <c r="Y88" s="3">
        <v>4</v>
      </c>
      <c r="Z88" s="3">
        <v>4</v>
      </c>
      <c r="AA88" s="3">
        <v>2</v>
      </c>
      <c r="AB88" s="3">
        <v>0</v>
      </c>
      <c r="AC88" s="3">
        <v>0</v>
      </c>
      <c r="AD88" s="3">
        <v>0</v>
      </c>
      <c r="AE88" s="3">
        <f t="shared" si="16"/>
        <v>7</v>
      </c>
      <c r="AF88" s="3">
        <f t="shared" si="17"/>
        <v>5</v>
      </c>
      <c r="AG88" s="3">
        <f t="shared" si="18"/>
        <v>12</v>
      </c>
      <c r="AH88" s="4">
        <v>14.0101</v>
      </c>
    </row>
    <row r="89" spans="1:34" ht="13.5" customHeight="1" x14ac:dyDescent="0.2">
      <c r="A89" s="14" t="s">
        <v>65</v>
      </c>
      <c r="B89" s="2" t="s">
        <v>66</v>
      </c>
      <c r="C89" s="3">
        <v>2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1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3</v>
      </c>
      <c r="R89" s="3">
        <v>1</v>
      </c>
      <c r="S89" s="3">
        <v>0</v>
      </c>
      <c r="T89" s="3">
        <v>0</v>
      </c>
      <c r="U89" s="3">
        <v>0</v>
      </c>
      <c r="V89" s="3">
        <v>0</v>
      </c>
      <c r="W89" s="3">
        <v>2</v>
      </c>
      <c r="X89" s="3">
        <v>0</v>
      </c>
      <c r="Y89" s="3">
        <v>4</v>
      </c>
      <c r="Z89" s="3">
        <v>2</v>
      </c>
      <c r="AA89" s="3">
        <v>0</v>
      </c>
      <c r="AB89" s="3">
        <v>0</v>
      </c>
      <c r="AC89" s="3">
        <v>0</v>
      </c>
      <c r="AD89" s="3">
        <v>0</v>
      </c>
      <c r="AE89" s="3">
        <f t="shared" si="16"/>
        <v>6</v>
      </c>
      <c r="AF89" s="3">
        <f t="shared" si="17"/>
        <v>2</v>
      </c>
      <c r="AG89" s="3">
        <f t="shared" si="18"/>
        <v>8</v>
      </c>
      <c r="AH89" s="4">
        <v>14.100099999999999</v>
      </c>
    </row>
    <row r="90" spans="1:34" ht="13.5" customHeight="1" x14ac:dyDescent="0.2">
      <c r="A90" s="14" t="s">
        <v>134</v>
      </c>
      <c r="B90" s="2" t="s">
        <v>74</v>
      </c>
      <c r="C90" s="3">
        <v>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1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2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f t="shared" si="16"/>
        <v>2</v>
      </c>
      <c r="AF90" s="3">
        <f t="shared" si="17"/>
        <v>0</v>
      </c>
      <c r="AG90" s="3">
        <f t="shared" si="18"/>
        <v>2</v>
      </c>
      <c r="AH90" s="4">
        <v>50.0901</v>
      </c>
    </row>
    <row r="91" spans="1:34" ht="13.5" customHeight="1" x14ac:dyDescent="0.2">
      <c r="A91" s="14" t="s">
        <v>77</v>
      </c>
      <c r="B91" s="2" t="s">
        <v>78</v>
      </c>
      <c r="C91" s="3">
        <v>2</v>
      </c>
      <c r="D91" s="3">
        <v>8</v>
      </c>
      <c r="E91" s="3">
        <v>0</v>
      </c>
      <c r="F91" s="3">
        <v>0</v>
      </c>
      <c r="G91" s="3">
        <v>0</v>
      </c>
      <c r="H91" s="3">
        <v>2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1</v>
      </c>
      <c r="Q91" s="3">
        <v>1</v>
      </c>
      <c r="R91" s="3">
        <v>3</v>
      </c>
      <c r="S91" s="3">
        <v>0</v>
      </c>
      <c r="T91" s="3">
        <v>0</v>
      </c>
      <c r="U91" s="3">
        <v>0</v>
      </c>
      <c r="V91" s="3">
        <v>0</v>
      </c>
      <c r="W91" s="3">
        <v>1</v>
      </c>
      <c r="X91" s="3">
        <v>0</v>
      </c>
      <c r="Y91" s="3">
        <v>2</v>
      </c>
      <c r="Z91" s="3">
        <v>13</v>
      </c>
      <c r="AA91" s="3">
        <v>0</v>
      </c>
      <c r="AB91" s="3">
        <v>1</v>
      </c>
      <c r="AC91" s="3">
        <v>0</v>
      </c>
      <c r="AD91" s="3">
        <v>0</v>
      </c>
      <c r="AE91" s="3">
        <f t="shared" si="16"/>
        <v>3</v>
      </c>
      <c r="AF91" s="3">
        <f t="shared" si="17"/>
        <v>14</v>
      </c>
      <c r="AG91" s="3">
        <f t="shared" si="18"/>
        <v>17</v>
      </c>
      <c r="AH91" s="4">
        <v>51.220100000000002</v>
      </c>
    </row>
    <row r="92" spans="1:34" ht="13.5" customHeight="1" x14ac:dyDescent="0.2">
      <c r="A92" s="14" t="s">
        <v>135</v>
      </c>
      <c r="B92" s="2" t="s">
        <v>136</v>
      </c>
      <c r="C92" s="3">
        <v>0</v>
      </c>
      <c r="D92" s="3">
        <v>5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5</v>
      </c>
      <c r="AC92" s="3">
        <v>0</v>
      </c>
      <c r="AD92" s="3">
        <v>0</v>
      </c>
      <c r="AE92" s="3">
        <f t="shared" si="16"/>
        <v>0</v>
      </c>
      <c r="AF92" s="3">
        <f t="shared" si="17"/>
        <v>5</v>
      </c>
      <c r="AG92" s="3">
        <f t="shared" si="18"/>
        <v>5</v>
      </c>
      <c r="AH92" s="4">
        <v>51.380099999999999</v>
      </c>
    </row>
    <row r="93" spans="1:34" ht="13.5" customHeight="1" x14ac:dyDescent="0.2">
      <c r="A93" s="14" t="s">
        <v>85</v>
      </c>
      <c r="B93" s="2" t="s">
        <v>86</v>
      </c>
      <c r="C93" s="3">
        <v>1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1</v>
      </c>
      <c r="P93" s="3">
        <v>0</v>
      </c>
      <c r="Q93" s="3">
        <v>3</v>
      </c>
      <c r="R93" s="3">
        <v>8</v>
      </c>
      <c r="S93" s="3">
        <v>0</v>
      </c>
      <c r="T93" s="3">
        <v>0</v>
      </c>
      <c r="U93" s="3">
        <v>0</v>
      </c>
      <c r="V93" s="3">
        <v>0</v>
      </c>
      <c r="W93" s="3">
        <v>1</v>
      </c>
      <c r="X93" s="3">
        <v>0</v>
      </c>
      <c r="Y93" s="3">
        <v>4</v>
      </c>
      <c r="Z93" s="3">
        <v>9</v>
      </c>
      <c r="AA93" s="3">
        <v>0</v>
      </c>
      <c r="AB93" s="3">
        <v>0</v>
      </c>
      <c r="AC93" s="3">
        <v>0</v>
      </c>
      <c r="AD93" s="3">
        <v>0</v>
      </c>
      <c r="AE93" s="3">
        <f t="shared" si="16"/>
        <v>5</v>
      </c>
      <c r="AF93" s="3">
        <f t="shared" si="17"/>
        <v>9</v>
      </c>
      <c r="AG93" s="3">
        <f t="shared" si="18"/>
        <v>14</v>
      </c>
      <c r="AH93" s="4">
        <v>27.010100000000001</v>
      </c>
    </row>
    <row r="94" spans="1:34" ht="13.5" customHeight="1" x14ac:dyDescent="0.2">
      <c r="A94" s="14" t="s">
        <v>99</v>
      </c>
      <c r="B94" s="2" t="s">
        <v>100</v>
      </c>
      <c r="C94" s="3">
        <v>5</v>
      </c>
      <c r="D94" s="3">
        <v>57</v>
      </c>
      <c r="E94" s="3">
        <v>0</v>
      </c>
      <c r="F94" s="3">
        <v>0</v>
      </c>
      <c r="G94" s="3">
        <v>0</v>
      </c>
      <c r="H94" s="3">
        <v>1</v>
      </c>
      <c r="I94" s="3">
        <v>0</v>
      </c>
      <c r="J94" s="3">
        <v>0</v>
      </c>
      <c r="K94" s="3">
        <v>2</v>
      </c>
      <c r="L94" s="3">
        <v>0</v>
      </c>
      <c r="M94" s="3">
        <v>0</v>
      </c>
      <c r="N94" s="3">
        <v>1</v>
      </c>
      <c r="O94" s="3">
        <v>0</v>
      </c>
      <c r="P94" s="3">
        <v>2</v>
      </c>
      <c r="Q94" s="3">
        <v>0</v>
      </c>
      <c r="R94" s="3">
        <v>1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11</v>
      </c>
      <c r="Y94" s="3">
        <v>6</v>
      </c>
      <c r="Z94" s="3">
        <v>39</v>
      </c>
      <c r="AA94" s="3">
        <v>1</v>
      </c>
      <c r="AB94" s="3">
        <v>12</v>
      </c>
      <c r="AC94" s="3">
        <v>0</v>
      </c>
      <c r="AD94" s="3">
        <v>0</v>
      </c>
      <c r="AE94" s="3">
        <f t="shared" si="16"/>
        <v>7</v>
      </c>
      <c r="AF94" s="3">
        <f t="shared" si="17"/>
        <v>62</v>
      </c>
      <c r="AG94" s="3">
        <f t="shared" si="18"/>
        <v>69</v>
      </c>
      <c r="AH94" s="4">
        <v>44.070099999999996</v>
      </c>
    </row>
    <row r="95" spans="1:34" ht="13.5" customHeight="1" x14ac:dyDescent="0.2">
      <c r="A95" s="14" t="s">
        <v>101</v>
      </c>
      <c r="B95" s="2" t="s">
        <v>102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5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5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f t="shared" si="16"/>
        <v>5</v>
      </c>
      <c r="AF95" s="3">
        <f t="shared" si="17"/>
        <v>0</v>
      </c>
      <c r="AG95" s="3">
        <f t="shared" si="18"/>
        <v>5</v>
      </c>
      <c r="AH95" s="4">
        <v>45.060099999999998</v>
      </c>
    </row>
    <row r="96" spans="1:34" ht="13.5" customHeight="1" x14ac:dyDescent="0.2">
      <c r="A96" s="14" t="s">
        <v>139</v>
      </c>
      <c r="B96" s="2" t="s">
        <v>108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1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1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f t="shared" si="16"/>
        <v>1</v>
      </c>
      <c r="AF96" s="3">
        <f t="shared" si="17"/>
        <v>0</v>
      </c>
      <c r="AG96" s="3">
        <f t="shared" si="18"/>
        <v>1</v>
      </c>
      <c r="AH96" s="4">
        <v>45.0901</v>
      </c>
    </row>
    <row r="97" spans="1:35" ht="13.5" customHeight="1" x14ac:dyDescent="0.2">
      <c r="A97" s="14" t="s">
        <v>162</v>
      </c>
      <c r="B97" s="2" t="s">
        <v>163</v>
      </c>
      <c r="C97" s="3">
        <v>1</v>
      </c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1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1</v>
      </c>
      <c r="Y97" s="3">
        <v>1</v>
      </c>
      <c r="Z97" s="3">
        <v>1</v>
      </c>
      <c r="AA97" s="3">
        <v>0</v>
      </c>
      <c r="AB97" s="3">
        <v>0</v>
      </c>
      <c r="AC97" s="3">
        <v>0</v>
      </c>
      <c r="AD97" s="3">
        <v>0</v>
      </c>
      <c r="AE97" s="3">
        <f t="shared" si="13"/>
        <v>1</v>
      </c>
      <c r="AF97" s="3">
        <f t="shared" si="14"/>
        <v>2</v>
      </c>
      <c r="AG97" s="3">
        <f t="shared" si="15"/>
        <v>3</v>
      </c>
      <c r="AH97" s="4">
        <v>45.110100000000003</v>
      </c>
    </row>
    <row r="98" spans="1:35" ht="13.5" customHeight="1" x14ac:dyDescent="0.2">
      <c r="A98" s="14" t="s">
        <v>140</v>
      </c>
      <c r="B98" s="2" t="s">
        <v>141</v>
      </c>
      <c r="C98" s="3">
        <v>1</v>
      </c>
      <c r="D98" s="3">
        <v>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1</v>
      </c>
      <c r="Z98" s="3">
        <v>1</v>
      </c>
      <c r="AA98" s="3">
        <v>0</v>
      </c>
      <c r="AB98" s="3">
        <v>0</v>
      </c>
      <c r="AC98" s="3">
        <v>0</v>
      </c>
      <c r="AD98" s="3">
        <v>0</v>
      </c>
      <c r="AE98" s="3">
        <f t="shared" si="13"/>
        <v>1</v>
      </c>
      <c r="AF98" s="3">
        <f t="shared" si="14"/>
        <v>1</v>
      </c>
      <c r="AG98" s="3">
        <f t="shared" si="15"/>
        <v>2</v>
      </c>
      <c r="AH98" s="31">
        <v>5.0201000000000002</v>
      </c>
    </row>
    <row r="99" spans="1:35" ht="13.5" customHeight="1" x14ac:dyDescent="0.2">
      <c r="A99" s="14" t="s">
        <v>142</v>
      </c>
      <c r="B99" s="2" t="s">
        <v>143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1</v>
      </c>
      <c r="L99" s="3">
        <v>1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1</v>
      </c>
      <c r="Z99" s="3">
        <v>1</v>
      </c>
      <c r="AA99" s="3">
        <v>0</v>
      </c>
      <c r="AB99" s="3">
        <v>0</v>
      </c>
      <c r="AC99" s="3">
        <v>0</v>
      </c>
      <c r="AD99" s="3">
        <v>0</v>
      </c>
      <c r="AE99" s="3">
        <f t="shared" si="13"/>
        <v>1</v>
      </c>
      <c r="AF99" s="3">
        <f t="shared" si="14"/>
        <v>1</v>
      </c>
      <c r="AG99" s="3">
        <f t="shared" si="15"/>
        <v>2</v>
      </c>
      <c r="AH99" s="4">
        <v>30.1401</v>
      </c>
    </row>
    <row r="100" spans="1:35" ht="13.5" customHeight="1" thickBot="1" x14ac:dyDescent="0.25">
      <c r="A100" s="15" t="s">
        <v>154</v>
      </c>
      <c r="B100" s="16" t="s">
        <v>155</v>
      </c>
      <c r="C100" s="17">
        <v>1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1</v>
      </c>
      <c r="O100" s="17">
        <v>0</v>
      </c>
      <c r="P100" s="17">
        <v>1</v>
      </c>
      <c r="Q100" s="17">
        <v>2</v>
      </c>
      <c r="R100" s="17">
        <v>4</v>
      </c>
      <c r="S100" s="17">
        <v>0</v>
      </c>
      <c r="T100" s="17">
        <v>0</v>
      </c>
      <c r="U100" s="17">
        <v>0</v>
      </c>
      <c r="V100" s="17">
        <v>0</v>
      </c>
      <c r="W100" s="17">
        <v>1</v>
      </c>
      <c r="X100" s="17">
        <v>0</v>
      </c>
      <c r="Y100" s="17">
        <v>2</v>
      </c>
      <c r="Z100" s="17">
        <v>6</v>
      </c>
      <c r="AA100" s="17">
        <v>0</v>
      </c>
      <c r="AB100" s="17">
        <v>0</v>
      </c>
      <c r="AC100" s="17">
        <v>0</v>
      </c>
      <c r="AD100" s="17">
        <v>0</v>
      </c>
      <c r="AE100" s="3">
        <f t="shared" si="13"/>
        <v>3</v>
      </c>
      <c r="AF100" s="3">
        <f t="shared" si="14"/>
        <v>6</v>
      </c>
      <c r="AG100" s="3">
        <f t="shared" si="15"/>
        <v>9</v>
      </c>
      <c r="AH100" s="18">
        <v>30.010100000000001</v>
      </c>
    </row>
    <row r="101" spans="1:35" s="23" customFormat="1" ht="15.75" customHeight="1" thickBot="1" x14ac:dyDescent="0.3">
      <c r="A101" s="24" t="s">
        <v>174</v>
      </c>
      <c r="B101" s="41" t="s">
        <v>18</v>
      </c>
      <c r="C101" s="25">
        <f t="shared" ref="C101:AF101" si="22">SUM(C75:C100)</f>
        <v>49</v>
      </c>
      <c r="D101" s="25">
        <f t="shared" si="22"/>
        <v>110</v>
      </c>
      <c r="E101" s="25">
        <f t="shared" si="22"/>
        <v>0</v>
      </c>
      <c r="F101" s="25">
        <f t="shared" si="22"/>
        <v>0</v>
      </c>
      <c r="G101" s="25">
        <f t="shared" si="22"/>
        <v>2</v>
      </c>
      <c r="H101" s="25">
        <f t="shared" si="22"/>
        <v>4</v>
      </c>
      <c r="I101" s="25">
        <f t="shared" si="22"/>
        <v>0</v>
      </c>
      <c r="J101" s="25">
        <f t="shared" si="22"/>
        <v>0</v>
      </c>
      <c r="K101" s="25">
        <f t="shared" si="22"/>
        <v>15</v>
      </c>
      <c r="L101" s="25">
        <f t="shared" si="22"/>
        <v>8</v>
      </c>
      <c r="M101" s="25">
        <f t="shared" si="22"/>
        <v>1</v>
      </c>
      <c r="N101" s="25">
        <f t="shared" si="22"/>
        <v>4</v>
      </c>
      <c r="O101" s="25">
        <f t="shared" si="22"/>
        <v>4</v>
      </c>
      <c r="P101" s="25">
        <f t="shared" si="22"/>
        <v>8</v>
      </c>
      <c r="Q101" s="25">
        <f t="shared" si="22"/>
        <v>58</v>
      </c>
      <c r="R101" s="25">
        <f t="shared" si="22"/>
        <v>43</v>
      </c>
      <c r="S101" s="25">
        <f t="shared" si="22"/>
        <v>0</v>
      </c>
      <c r="T101" s="25">
        <f t="shared" si="22"/>
        <v>0</v>
      </c>
      <c r="U101" s="25">
        <f t="shared" si="22"/>
        <v>0</v>
      </c>
      <c r="V101" s="25">
        <f t="shared" si="22"/>
        <v>0</v>
      </c>
      <c r="W101" s="25">
        <f t="shared" si="22"/>
        <v>10</v>
      </c>
      <c r="X101" s="25">
        <f t="shared" si="22"/>
        <v>22</v>
      </c>
      <c r="Y101" s="25">
        <f t="shared" si="22"/>
        <v>105</v>
      </c>
      <c r="Z101" s="25">
        <f t="shared" si="22"/>
        <v>127</v>
      </c>
      <c r="AA101" s="25">
        <f t="shared" si="22"/>
        <v>14</v>
      </c>
      <c r="AB101" s="25">
        <f t="shared" si="22"/>
        <v>28</v>
      </c>
      <c r="AC101" s="25">
        <f t="shared" si="22"/>
        <v>0</v>
      </c>
      <c r="AD101" s="25">
        <f t="shared" si="22"/>
        <v>0</v>
      </c>
      <c r="AE101" s="25">
        <f t="shared" si="22"/>
        <v>129</v>
      </c>
      <c r="AF101" s="25">
        <f t="shared" si="22"/>
        <v>177</v>
      </c>
      <c r="AG101" s="25">
        <f>SUM(AG75:AG100)</f>
        <v>306</v>
      </c>
    </row>
    <row r="102" spans="1:35" x14ac:dyDescent="0.2"/>
    <row r="103" spans="1:35" x14ac:dyDescent="0.2"/>
    <row r="104" spans="1:35" x14ac:dyDescent="0.2"/>
    <row r="105" spans="1:35" hidden="1" x14ac:dyDescent="0.2"/>
    <row r="106" spans="1:35" x14ac:dyDescent="0.2"/>
    <row r="107" spans="1:35" x14ac:dyDescent="0.2"/>
    <row r="108" spans="1:35" x14ac:dyDescent="0.2"/>
    <row r="109" spans="1:35" x14ac:dyDescent="0.2">
      <c r="A109" s="32" t="s">
        <v>2</v>
      </c>
    </row>
    <row r="110" spans="1:35" ht="15" customHeight="1" thickBot="1" x14ac:dyDescent="0.25"/>
    <row r="111" spans="1:35" ht="15.75" customHeight="1" thickBot="1" x14ac:dyDescent="0.25">
      <c r="A111" s="12"/>
      <c r="B111" s="8"/>
      <c r="C111" s="51" t="s">
        <v>3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/>
      <c r="Q111" s="7"/>
      <c r="R111" s="7"/>
      <c r="S111" s="7"/>
      <c r="T111" s="7"/>
      <c r="U111" s="47" t="s">
        <v>4</v>
      </c>
      <c r="V111" s="48"/>
      <c r="W111" s="48"/>
      <c r="X111" s="48"/>
      <c r="Y111" s="48"/>
      <c r="Z111" s="48"/>
      <c r="AA111" s="48"/>
      <c r="AB111" s="48"/>
      <c r="AC111" s="48"/>
      <c r="AD111" s="49"/>
      <c r="AE111" s="7"/>
      <c r="AF111" s="7"/>
      <c r="AG111" s="7"/>
      <c r="AH111" s="9"/>
      <c r="AI111" s="20"/>
    </row>
    <row r="112" spans="1:35" s="33" customFormat="1" ht="15" customHeight="1" x14ac:dyDescent="0.2">
      <c r="A112" s="40" t="s">
        <v>144</v>
      </c>
      <c r="B112" s="5"/>
      <c r="C112" s="45" t="s">
        <v>6</v>
      </c>
      <c r="D112" s="45"/>
      <c r="E112" s="46" t="s">
        <v>7</v>
      </c>
      <c r="F112" s="46"/>
      <c r="G112" s="45" t="s">
        <v>8</v>
      </c>
      <c r="H112" s="45"/>
      <c r="I112" s="45" t="s">
        <v>9</v>
      </c>
      <c r="J112" s="45"/>
      <c r="K112" s="46" t="s">
        <v>10</v>
      </c>
      <c r="L112" s="46"/>
      <c r="M112" s="46" t="s">
        <v>11</v>
      </c>
      <c r="N112" s="46"/>
      <c r="O112" s="46" t="s">
        <v>12</v>
      </c>
      <c r="P112" s="46"/>
      <c r="Q112" s="46" t="s">
        <v>150</v>
      </c>
      <c r="R112" s="46"/>
      <c r="S112" s="46" t="s">
        <v>17</v>
      </c>
      <c r="T112" s="46"/>
      <c r="U112" s="46" t="s">
        <v>13</v>
      </c>
      <c r="V112" s="46"/>
      <c r="W112" s="46" t="s">
        <v>14</v>
      </c>
      <c r="X112" s="46"/>
      <c r="Y112" s="46" t="s">
        <v>15</v>
      </c>
      <c r="Z112" s="46"/>
      <c r="AA112" s="46" t="s">
        <v>16</v>
      </c>
      <c r="AB112" s="46"/>
      <c r="AC112" s="46" t="s">
        <v>17</v>
      </c>
      <c r="AD112" s="46"/>
      <c r="AE112" s="46" t="s">
        <v>18</v>
      </c>
      <c r="AF112" s="46"/>
      <c r="AG112" s="5"/>
      <c r="AH112" s="40" t="s">
        <v>19</v>
      </c>
      <c r="AI112" s="34"/>
    </row>
    <row r="113" spans="1:34" ht="12.75" thickBot="1" x14ac:dyDescent="0.25">
      <c r="A113" s="13" t="s">
        <v>20</v>
      </c>
      <c r="B113" s="1" t="s">
        <v>21</v>
      </c>
      <c r="C113" s="21" t="s">
        <v>22</v>
      </c>
      <c r="D113" s="21" t="s">
        <v>23</v>
      </c>
      <c r="E113" s="21" t="s">
        <v>22</v>
      </c>
      <c r="F113" s="21" t="s">
        <v>23</v>
      </c>
      <c r="G113" s="21" t="s">
        <v>22</v>
      </c>
      <c r="H113" s="21" t="s">
        <v>23</v>
      </c>
      <c r="I113" s="21" t="s">
        <v>22</v>
      </c>
      <c r="J113" s="21" t="s">
        <v>23</v>
      </c>
      <c r="K113" s="21" t="s">
        <v>22</v>
      </c>
      <c r="L113" s="21" t="s">
        <v>23</v>
      </c>
      <c r="M113" s="21" t="s">
        <v>22</v>
      </c>
      <c r="N113" s="21" t="s">
        <v>23</v>
      </c>
      <c r="O113" s="21" t="s">
        <v>22</v>
      </c>
      <c r="P113" s="21" t="s">
        <v>23</v>
      </c>
      <c r="Q113" s="21" t="s">
        <v>22</v>
      </c>
      <c r="R113" s="21" t="s">
        <v>23</v>
      </c>
      <c r="S113" s="21" t="s">
        <v>22</v>
      </c>
      <c r="T113" s="21" t="s">
        <v>23</v>
      </c>
      <c r="U113" s="21" t="s">
        <v>22</v>
      </c>
      <c r="V113" s="21" t="s">
        <v>23</v>
      </c>
      <c r="W113" s="21" t="s">
        <v>22</v>
      </c>
      <c r="X113" s="21" t="s">
        <v>23</v>
      </c>
      <c r="Y113" s="21" t="s">
        <v>22</v>
      </c>
      <c r="Z113" s="21" t="s">
        <v>23</v>
      </c>
      <c r="AA113" s="21" t="s">
        <v>22</v>
      </c>
      <c r="AB113" s="21" t="s">
        <v>23</v>
      </c>
      <c r="AC113" s="21" t="s">
        <v>22</v>
      </c>
      <c r="AD113" s="21" t="s">
        <v>23</v>
      </c>
      <c r="AE113" s="21" t="s">
        <v>22</v>
      </c>
      <c r="AF113" s="21" t="s">
        <v>23</v>
      </c>
      <c r="AG113" s="21" t="s">
        <v>18</v>
      </c>
      <c r="AH113" s="21" t="s">
        <v>24</v>
      </c>
    </row>
    <row r="114" spans="1:34" x14ac:dyDescent="0.2">
      <c r="A114" s="29" t="s">
        <v>151</v>
      </c>
      <c r="B114" s="27" t="s">
        <v>152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f>SUM(W114,Y114,AA114,AC114,U114)</f>
        <v>0</v>
      </c>
      <c r="AF114" s="30">
        <f>SUM(X114,Z114,AB114,AD114,V114)</f>
        <v>0</v>
      </c>
      <c r="AG114" s="30">
        <f>SUM(AE114:AF114)</f>
        <v>0</v>
      </c>
      <c r="AH114" s="30">
        <v>16.130500000000001</v>
      </c>
    </row>
    <row r="115" spans="1:34" ht="15" customHeight="1" x14ac:dyDescent="0.2">
      <c r="A115" s="14" t="s">
        <v>35</v>
      </c>
      <c r="B115" s="2" t="s">
        <v>36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1</v>
      </c>
      <c r="M115" s="3">
        <v>0</v>
      </c>
      <c r="N115" s="3">
        <v>0</v>
      </c>
      <c r="O115" s="3">
        <v>0</v>
      </c>
      <c r="P115" s="3">
        <v>0</v>
      </c>
      <c r="Q115" s="3">
        <v>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1</v>
      </c>
      <c r="Z115" s="3">
        <v>1</v>
      </c>
      <c r="AA115" s="3">
        <v>0</v>
      </c>
      <c r="AB115" s="3">
        <v>0</v>
      </c>
      <c r="AC115" s="3">
        <v>0</v>
      </c>
      <c r="AD115" s="3">
        <v>0</v>
      </c>
      <c r="AE115" s="30">
        <f t="shared" ref="AE115:AE126" si="23">SUM(W115,Y115,AA115,AC115,U115)</f>
        <v>1</v>
      </c>
      <c r="AF115" s="30">
        <f t="shared" ref="AF115:AF126" si="24">SUM(X115,Z115,AB115,AD115,V115)</f>
        <v>1</v>
      </c>
      <c r="AG115" s="3">
        <f>SUM(AE115:AF115)</f>
        <v>2</v>
      </c>
      <c r="AH115" s="2">
        <v>52.020099999999999</v>
      </c>
    </row>
    <row r="116" spans="1:34" ht="15" customHeight="1" x14ac:dyDescent="0.2">
      <c r="A116" s="14" t="s">
        <v>145</v>
      </c>
      <c r="B116" s="2" t="s">
        <v>125</v>
      </c>
      <c r="C116" s="3">
        <v>1</v>
      </c>
      <c r="D116" s="3">
        <v>7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1</v>
      </c>
      <c r="Z116" s="3">
        <v>2</v>
      </c>
      <c r="AA116" s="3">
        <v>0</v>
      </c>
      <c r="AB116" s="3">
        <v>5</v>
      </c>
      <c r="AC116" s="3">
        <v>0</v>
      </c>
      <c r="AD116" s="3">
        <v>0</v>
      </c>
      <c r="AE116" s="30">
        <f t="shared" si="23"/>
        <v>1</v>
      </c>
      <c r="AF116" s="30">
        <f t="shared" si="24"/>
        <v>7</v>
      </c>
      <c r="AG116" s="3">
        <f t="shared" ref="AG116:AG124" si="25">SUM(AE116:AF116)</f>
        <v>8</v>
      </c>
      <c r="AH116" s="2">
        <v>13.040100000000001</v>
      </c>
    </row>
    <row r="117" spans="1:34" ht="15" customHeight="1" x14ac:dyDescent="0.2">
      <c r="A117" s="14" t="s">
        <v>126</v>
      </c>
      <c r="B117" s="2" t="s">
        <v>127</v>
      </c>
      <c r="C117" s="3">
        <v>0</v>
      </c>
      <c r="D117" s="3">
        <v>1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1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1</v>
      </c>
      <c r="AA117" s="3">
        <v>0</v>
      </c>
      <c r="AB117" s="3">
        <v>1</v>
      </c>
      <c r="AC117" s="3">
        <v>0</v>
      </c>
      <c r="AD117" s="3">
        <v>0</v>
      </c>
      <c r="AE117" s="30">
        <f t="shared" si="23"/>
        <v>0</v>
      </c>
      <c r="AF117" s="30">
        <f t="shared" si="24"/>
        <v>2</v>
      </c>
      <c r="AG117" s="3">
        <f>SUM(AE117:AF117)</f>
        <v>2</v>
      </c>
      <c r="AH117" s="2">
        <v>13.0406</v>
      </c>
    </row>
    <row r="118" spans="1:34" ht="15" customHeight="1" x14ac:dyDescent="0.2">
      <c r="A118" s="14" t="s">
        <v>146</v>
      </c>
      <c r="B118" s="2" t="s">
        <v>147</v>
      </c>
      <c r="C118" s="3">
        <v>4</v>
      </c>
      <c r="D118" s="3">
        <v>6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3</v>
      </c>
      <c r="M118" s="3">
        <v>0</v>
      </c>
      <c r="N118" s="3">
        <v>1</v>
      </c>
      <c r="O118" s="3">
        <v>0</v>
      </c>
      <c r="P118" s="3">
        <v>1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1</v>
      </c>
      <c r="Z118" s="3">
        <v>1</v>
      </c>
      <c r="AA118" s="3">
        <v>3</v>
      </c>
      <c r="AB118" s="3">
        <v>10</v>
      </c>
      <c r="AC118" s="3">
        <v>0</v>
      </c>
      <c r="AD118" s="3">
        <v>0</v>
      </c>
      <c r="AE118" s="30">
        <f t="shared" si="23"/>
        <v>4</v>
      </c>
      <c r="AF118" s="30">
        <f t="shared" si="24"/>
        <v>11</v>
      </c>
      <c r="AG118" s="3">
        <f t="shared" si="25"/>
        <v>15</v>
      </c>
      <c r="AH118" s="2">
        <v>13.040699999999999</v>
      </c>
    </row>
    <row r="119" spans="1:34" ht="15" customHeight="1" x14ac:dyDescent="0.2">
      <c r="A119" s="14" t="s">
        <v>128</v>
      </c>
      <c r="B119" s="2" t="s">
        <v>129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0">
        <f t="shared" si="23"/>
        <v>0</v>
      </c>
      <c r="AF119" s="30">
        <f t="shared" si="24"/>
        <v>0</v>
      </c>
      <c r="AG119" s="3">
        <f t="shared" si="25"/>
        <v>0</v>
      </c>
      <c r="AH119" s="2">
        <v>13.1311</v>
      </c>
    </row>
    <row r="120" spans="1:34" ht="15" customHeight="1" x14ac:dyDescent="0.2">
      <c r="A120" s="14" t="s">
        <v>130</v>
      </c>
      <c r="B120" s="2" t="s">
        <v>131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0">
        <f t="shared" si="23"/>
        <v>0</v>
      </c>
      <c r="AF120" s="30">
        <f t="shared" si="24"/>
        <v>0</v>
      </c>
      <c r="AG120" s="3">
        <f t="shared" si="25"/>
        <v>0</v>
      </c>
      <c r="AH120" s="2">
        <v>13.131600000000001</v>
      </c>
    </row>
    <row r="121" spans="1:34" ht="15" customHeight="1" x14ac:dyDescent="0.2">
      <c r="A121" s="14" t="s">
        <v>132</v>
      </c>
      <c r="B121" s="2" t="s">
        <v>133</v>
      </c>
      <c r="C121" s="3">
        <v>2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1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1</v>
      </c>
      <c r="AA121" s="3">
        <v>2</v>
      </c>
      <c r="AB121" s="3">
        <v>0</v>
      </c>
      <c r="AC121" s="3">
        <v>0</v>
      </c>
      <c r="AD121" s="3">
        <v>0</v>
      </c>
      <c r="AE121" s="30">
        <f t="shared" si="23"/>
        <v>2</v>
      </c>
      <c r="AF121" s="30">
        <f t="shared" si="24"/>
        <v>1</v>
      </c>
      <c r="AG121" s="3">
        <f t="shared" si="25"/>
        <v>3</v>
      </c>
      <c r="AH121" s="2">
        <v>14.0101</v>
      </c>
    </row>
    <row r="122" spans="1:34" ht="15" customHeight="1" x14ac:dyDescent="0.2">
      <c r="A122" s="14" t="s">
        <v>135</v>
      </c>
      <c r="B122" s="2" t="s">
        <v>136</v>
      </c>
      <c r="C122" s="3">
        <v>3</v>
      </c>
      <c r="D122" s="3">
        <v>5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1</v>
      </c>
      <c r="M122" s="3">
        <v>0</v>
      </c>
      <c r="N122" s="3">
        <v>1</v>
      </c>
      <c r="O122" s="3">
        <v>0</v>
      </c>
      <c r="P122" s="3">
        <v>0</v>
      </c>
      <c r="Q122" s="3">
        <v>1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1</v>
      </c>
      <c r="Z122" s="3">
        <v>4</v>
      </c>
      <c r="AA122" s="3">
        <v>3</v>
      </c>
      <c r="AB122" s="3">
        <v>3</v>
      </c>
      <c r="AC122" s="3">
        <v>0</v>
      </c>
      <c r="AD122" s="3">
        <v>0</v>
      </c>
      <c r="AE122" s="30">
        <f t="shared" si="23"/>
        <v>4</v>
      </c>
      <c r="AF122" s="30">
        <f t="shared" si="24"/>
        <v>7</v>
      </c>
      <c r="AG122" s="3">
        <f t="shared" si="25"/>
        <v>11</v>
      </c>
      <c r="AH122" s="2">
        <v>51.220100000000002</v>
      </c>
    </row>
    <row r="123" spans="1:34" ht="15" customHeight="1" x14ac:dyDescent="0.2">
      <c r="A123" s="14" t="s">
        <v>85</v>
      </c>
      <c r="B123" s="2" t="s">
        <v>86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1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1</v>
      </c>
      <c r="AA123" s="3">
        <v>0</v>
      </c>
      <c r="AB123" s="3">
        <v>0</v>
      </c>
      <c r="AC123" s="3">
        <v>0</v>
      </c>
      <c r="AD123" s="3">
        <v>0</v>
      </c>
      <c r="AE123" s="30">
        <f t="shared" si="23"/>
        <v>0</v>
      </c>
      <c r="AF123" s="30">
        <f t="shared" si="24"/>
        <v>1</v>
      </c>
      <c r="AG123" s="3">
        <f t="shared" si="25"/>
        <v>1</v>
      </c>
      <c r="AH123" s="2">
        <v>23.010100000000001</v>
      </c>
    </row>
    <row r="124" spans="1:34" ht="15" customHeight="1" x14ac:dyDescent="0.2">
      <c r="A124" s="14" t="s">
        <v>137</v>
      </c>
      <c r="B124" s="2" t="s">
        <v>138</v>
      </c>
      <c r="C124" s="3">
        <v>0</v>
      </c>
      <c r="D124" s="3">
        <v>3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1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1</v>
      </c>
      <c r="Z124" s="3">
        <v>2</v>
      </c>
      <c r="AA124" s="3">
        <v>0</v>
      </c>
      <c r="AB124" s="3">
        <v>1</v>
      </c>
      <c r="AC124" s="3">
        <v>0</v>
      </c>
      <c r="AD124" s="3">
        <v>0</v>
      </c>
      <c r="AE124" s="30">
        <f t="shared" si="23"/>
        <v>1</v>
      </c>
      <c r="AF124" s="30">
        <f t="shared" si="24"/>
        <v>3</v>
      </c>
      <c r="AG124" s="3">
        <f t="shared" si="25"/>
        <v>4</v>
      </c>
      <c r="AH124" s="2">
        <v>42.270800000000001</v>
      </c>
    </row>
    <row r="125" spans="1:34" ht="15" customHeight="1" x14ac:dyDescent="0.2">
      <c r="A125" s="14" t="s">
        <v>99</v>
      </c>
      <c r="B125" s="2" t="s">
        <v>100</v>
      </c>
      <c r="C125" s="3">
        <v>1</v>
      </c>
      <c r="D125" s="3">
        <v>2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1</v>
      </c>
      <c r="R125" s="3">
        <v>1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2</v>
      </c>
      <c r="AA125" s="3">
        <v>2</v>
      </c>
      <c r="AB125" s="3">
        <v>1</v>
      </c>
      <c r="AC125" s="3">
        <v>0</v>
      </c>
      <c r="AD125" s="3">
        <v>0</v>
      </c>
      <c r="AE125" s="30">
        <f t="shared" si="23"/>
        <v>2</v>
      </c>
      <c r="AF125" s="30">
        <f t="shared" si="24"/>
        <v>3</v>
      </c>
      <c r="AG125" s="3">
        <f>SUM(AE125:AF125)</f>
        <v>5</v>
      </c>
      <c r="AH125" s="2">
        <v>44.070099999999996</v>
      </c>
    </row>
    <row r="126" spans="1:34" ht="15" customHeight="1" thickBot="1" x14ac:dyDescent="0.25">
      <c r="A126" s="15" t="s">
        <v>103</v>
      </c>
      <c r="B126" s="16" t="s">
        <v>104</v>
      </c>
      <c r="C126" s="26">
        <v>2</v>
      </c>
      <c r="D126" s="26">
        <v>1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1</v>
      </c>
      <c r="Z126" s="26">
        <v>1</v>
      </c>
      <c r="AA126" s="26">
        <v>1</v>
      </c>
      <c r="AB126" s="26">
        <v>0</v>
      </c>
      <c r="AC126" s="26">
        <v>0</v>
      </c>
      <c r="AD126" s="26">
        <v>0</v>
      </c>
      <c r="AE126" s="30">
        <f t="shared" si="23"/>
        <v>2</v>
      </c>
      <c r="AF126" s="30">
        <f t="shared" si="24"/>
        <v>1</v>
      </c>
      <c r="AG126" s="3">
        <f>SUM(AE126:AF126)</f>
        <v>3</v>
      </c>
      <c r="AH126" s="16">
        <v>54.010100000000001</v>
      </c>
    </row>
    <row r="127" spans="1:34" s="23" customFormat="1" ht="15" customHeight="1" thickBot="1" x14ac:dyDescent="0.3">
      <c r="A127" s="24" t="s">
        <v>173</v>
      </c>
      <c r="B127" s="41" t="s">
        <v>18</v>
      </c>
      <c r="C127" s="28">
        <f t="shared" ref="C127:AG127" si="26">SUM(C114:C126)</f>
        <v>13</v>
      </c>
      <c r="D127" s="28">
        <f t="shared" si="26"/>
        <v>25</v>
      </c>
      <c r="E127" s="28">
        <f t="shared" si="26"/>
        <v>0</v>
      </c>
      <c r="F127" s="28">
        <f t="shared" si="26"/>
        <v>0</v>
      </c>
      <c r="G127" s="28">
        <f t="shared" si="26"/>
        <v>0</v>
      </c>
      <c r="H127" s="28">
        <f t="shared" si="26"/>
        <v>0</v>
      </c>
      <c r="I127" s="28">
        <f t="shared" si="26"/>
        <v>0</v>
      </c>
      <c r="J127" s="28">
        <f t="shared" si="26"/>
        <v>0</v>
      </c>
      <c r="K127" s="28">
        <f t="shared" si="26"/>
        <v>0</v>
      </c>
      <c r="L127" s="28">
        <f t="shared" si="26"/>
        <v>6</v>
      </c>
      <c r="M127" s="28">
        <f t="shared" si="26"/>
        <v>0</v>
      </c>
      <c r="N127" s="28">
        <f t="shared" si="26"/>
        <v>2</v>
      </c>
      <c r="O127" s="28">
        <f t="shared" si="26"/>
        <v>0</v>
      </c>
      <c r="P127" s="28">
        <f t="shared" si="26"/>
        <v>1</v>
      </c>
      <c r="Q127" s="28">
        <f t="shared" si="26"/>
        <v>4</v>
      </c>
      <c r="R127" s="28">
        <f t="shared" si="26"/>
        <v>3</v>
      </c>
      <c r="S127" s="28">
        <f t="shared" si="26"/>
        <v>0</v>
      </c>
      <c r="T127" s="28">
        <f t="shared" si="26"/>
        <v>0</v>
      </c>
      <c r="U127" s="28">
        <f t="shared" si="26"/>
        <v>0</v>
      </c>
      <c r="V127" s="28">
        <f t="shared" si="26"/>
        <v>0</v>
      </c>
      <c r="W127" s="28">
        <f t="shared" si="26"/>
        <v>0</v>
      </c>
      <c r="X127" s="28">
        <f t="shared" si="26"/>
        <v>0</v>
      </c>
      <c r="Y127" s="28">
        <f t="shared" si="26"/>
        <v>6</v>
      </c>
      <c r="Z127" s="28">
        <f t="shared" si="26"/>
        <v>16</v>
      </c>
      <c r="AA127" s="28">
        <f t="shared" si="26"/>
        <v>11</v>
      </c>
      <c r="AB127" s="28">
        <f t="shared" si="26"/>
        <v>21</v>
      </c>
      <c r="AC127" s="28">
        <f t="shared" si="26"/>
        <v>0</v>
      </c>
      <c r="AD127" s="28">
        <f t="shared" si="26"/>
        <v>0</v>
      </c>
      <c r="AE127" s="28">
        <f t="shared" si="26"/>
        <v>17</v>
      </c>
      <c r="AF127" s="28">
        <f t="shared" si="26"/>
        <v>37</v>
      </c>
      <c r="AG127" s="28">
        <f t="shared" si="26"/>
        <v>54</v>
      </c>
      <c r="AH127" s="22"/>
    </row>
    <row r="128" spans="1:34" x14ac:dyDescent="0.2">
      <c r="AH128" s="5"/>
    </row>
    <row r="129" spans="1:34" ht="12.75" thickBot="1" x14ac:dyDescent="0.25">
      <c r="A129" s="32" t="s">
        <v>148</v>
      </c>
      <c r="B129" s="41" t="s">
        <v>18</v>
      </c>
      <c r="C129" s="38">
        <f t="shared" ref="C129:AF129" si="27">SUM(C127,C101,C62)</f>
        <v>386</v>
      </c>
      <c r="D129" s="38">
        <f t="shared" si="27"/>
        <v>606</v>
      </c>
      <c r="E129" s="38">
        <f t="shared" si="27"/>
        <v>1</v>
      </c>
      <c r="F129" s="38">
        <f t="shared" si="27"/>
        <v>2</v>
      </c>
      <c r="G129" s="38">
        <f t="shared" si="27"/>
        <v>5</v>
      </c>
      <c r="H129" s="38">
        <f t="shared" si="27"/>
        <v>7</v>
      </c>
      <c r="I129" s="38">
        <f t="shared" si="27"/>
        <v>1</v>
      </c>
      <c r="J129" s="38">
        <f t="shared" si="27"/>
        <v>0</v>
      </c>
      <c r="K129" s="38">
        <f t="shared" si="27"/>
        <v>31</v>
      </c>
      <c r="L129" s="38">
        <f t="shared" si="27"/>
        <v>24</v>
      </c>
      <c r="M129" s="38">
        <f t="shared" si="27"/>
        <v>10</v>
      </c>
      <c r="N129" s="38">
        <f t="shared" si="27"/>
        <v>22</v>
      </c>
      <c r="O129" s="38">
        <f t="shared" si="27"/>
        <v>24</v>
      </c>
      <c r="P129" s="38">
        <f t="shared" si="27"/>
        <v>22</v>
      </c>
      <c r="Q129" s="38">
        <f t="shared" si="27"/>
        <v>117</v>
      </c>
      <c r="R129" s="38">
        <f t="shared" si="27"/>
        <v>66</v>
      </c>
      <c r="S129" s="38">
        <f t="shared" si="27"/>
        <v>3</v>
      </c>
      <c r="T129" s="38">
        <f t="shared" si="27"/>
        <v>3</v>
      </c>
      <c r="U129" s="37">
        <f t="shared" si="27"/>
        <v>0</v>
      </c>
      <c r="V129" s="37">
        <f t="shared" si="27"/>
        <v>0</v>
      </c>
      <c r="W129" s="38">
        <f t="shared" si="27"/>
        <v>274</v>
      </c>
      <c r="X129" s="38">
        <f t="shared" si="27"/>
        <v>393</v>
      </c>
      <c r="Y129" s="38">
        <f t="shared" si="27"/>
        <v>261</v>
      </c>
      <c r="Z129" s="38">
        <f t="shared" si="27"/>
        <v>264</v>
      </c>
      <c r="AA129" s="38">
        <f t="shared" si="27"/>
        <v>43</v>
      </c>
      <c r="AB129" s="38">
        <f t="shared" si="27"/>
        <v>95</v>
      </c>
      <c r="AC129" s="37">
        <f t="shared" si="27"/>
        <v>0</v>
      </c>
      <c r="AD129" s="37">
        <f t="shared" si="27"/>
        <v>0</v>
      </c>
      <c r="AE129" s="38">
        <f t="shared" si="27"/>
        <v>578</v>
      </c>
      <c r="AF129" s="38">
        <f t="shared" si="27"/>
        <v>752</v>
      </c>
      <c r="AG129" s="38">
        <f>SUM(AG127,AG101,AG62)</f>
        <v>1330</v>
      </c>
      <c r="AH129" s="5"/>
    </row>
    <row r="130" spans="1:34" x14ac:dyDescent="0.2"/>
    <row r="131" spans="1:34" x14ac:dyDescent="0.2"/>
    <row r="132" spans="1:34" x14ac:dyDescent="0.2"/>
    <row r="133" spans="1:34" x14ac:dyDescent="0.2"/>
    <row r="134" spans="1:34" x14ac:dyDescent="0.2"/>
    <row r="135" spans="1:34" x14ac:dyDescent="0.2"/>
    <row r="136" spans="1:34" x14ac:dyDescent="0.2"/>
    <row r="137" spans="1:34" x14ac:dyDescent="0.2"/>
    <row r="138" spans="1:34" x14ac:dyDescent="0.2"/>
    <row r="139" spans="1:34" x14ac:dyDescent="0.2"/>
    <row r="140" spans="1:34" x14ac:dyDescent="0.2"/>
    <row r="141" spans="1:34" x14ac:dyDescent="0.2"/>
    <row r="142" spans="1:34" x14ac:dyDescent="0.2"/>
    <row r="143" spans="1:34" x14ac:dyDescent="0.2"/>
    <row r="144" spans="1:3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</sheetData>
  <mergeCells count="55">
    <mergeCell ref="J9:Y9"/>
    <mergeCell ref="J8:Y8"/>
    <mergeCell ref="J10:Y10"/>
    <mergeCell ref="C14:D14"/>
    <mergeCell ref="G14:H14"/>
    <mergeCell ref="I14:J14"/>
    <mergeCell ref="K14:L14"/>
    <mergeCell ref="M14:N14"/>
    <mergeCell ref="S14:T14"/>
    <mergeCell ref="U13:AD13"/>
    <mergeCell ref="E14:F14"/>
    <mergeCell ref="O14:P14"/>
    <mergeCell ref="Q14:R14"/>
    <mergeCell ref="AC14:AD14"/>
    <mergeCell ref="AA14:AB14"/>
    <mergeCell ref="Y14:Z14"/>
    <mergeCell ref="W14:X14"/>
    <mergeCell ref="U14:V14"/>
    <mergeCell ref="C13:P13"/>
    <mergeCell ref="W73:X73"/>
    <mergeCell ref="Y73:Z73"/>
    <mergeCell ref="S73:T73"/>
    <mergeCell ref="U73:V73"/>
    <mergeCell ref="AA73:AB73"/>
    <mergeCell ref="M73:N73"/>
    <mergeCell ref="O73:P73"/>
    <mergeCell ref="O112:P112"/>
    <mergeCell ref="Q112:R112"/>
    <mergeCell ref="M112:N112"/>
    <mergeCell ref="C111:P111"/>
    <mergeCell ref="I73:J73"/>
    <mergeCell ref="K73:L73"/>
    <mergeCell ref="Q73:R73"/>
    <mergeCell ref="C73:D73"/>
    <mergeCell ref="E73:F73"/>
    <mergeCell ref="G73:H73"/>
    <mergeCell ref="C112:D112"/>
    <mergeCell ref="E112:F112"/>
    <mergeCell ref="G112:H112"/>
    <mergeCell ref="I112:J112"/>
    <mergeCell ref="K112:L112"/>
    <mergeCell ref="AE73:AF73"/>
    <mergeCell ref="AE14:AF14"/>
    <mergeCell ref="S112:T112"/>
    <mergeCell ref="U112:V112"/>
    <mergeCell ref="W112:X112"/>
    <mergeCell ref="AA112:AB112"/>
    <mergeCell ref="AC112:AD112"/>
    <mergeCell ref="AE112:AF112"/>
    <mergeCell ref="Y112:Z112"/>
    <mergeCell ref="U111:AD111"/>
    <mergeCell ref="J69:Y69"/>
    <mergeCell ref="C72:P72"/>
    <mergeCell ref="U72:AD72"/>
    <mergeCell ref="AC73:AD73"/>
  </mergeCells>
  <pageMargins left="0.25" right="0.25" top="0.75" bottom="0.75" header="0.3" footer="0.3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cp:lastPrinted>2018-01-03T15:51:41Z</cp:lastPrinted>
  <dcterms:created xsi:type="dcterms:W3CDTF">2015-10-01T18:37:54Z</dcterms:created>
  <dcterms:modified xsi:type="dcterms:W3CDTF">2018-01-05T18:48:57Z</dcterms:modified>
</cp:coreProperties>
</file>