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iffany.thompson.MORGAN.000\Downloads\"/>
    </mc:Choice>
  </mc:AlternateContent>
  <xr:revisionPtr revIDLastSave="0" documentId="13_ncr:1_{1DC42889-C27D-4C13-B0F5-F227B5630D8F}" xr6:coauthVersionLast="36" xr6:coauthVersionMax="36" xr10:uidLastSave="{00000000-0000-0000-0000-000000000000}"/>
  <bookViews>
    <workbookView xWindow="480" yWindow="60" windowWidth="20115" windowHeight="7230" xr2:uid="{00000000-000D-0000-FFFF-FFFF00000000}"/>
  </bookViews>
  <sheets>
    <sheet name="Sheet1" sheetId="1" r:id="rId1"/>
  </sheets>
  <definedNames>
    <definedName name="_xlnm.Print_Area" localSheetId="0">Sheet1!$A$8:$AH$126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23" i="1" l="1"/>
  <c r="V123" i="1"/>
  <c r="W123" i="1"/>
  <c r="X123" i="1"/>
  <c r="Y123" i="1"/>
  <c r="Z123" i="1"/>
  <c r="AA123" i="1"/>
  <c r="AB123" i="1"/>
  <c r="AC123" i="1"/>
  <c r="AD123" i="1"/>
  <c r="AE75" i="1"/>
  <c r="AF75" i="1"/>
  <c r="AE76" i="1"/>
  <c r="AF76" i="1"/>
  <c r="AE77" i="1"/>
  <c r="AF77" i="1"/>
  <c r="AE78" i="1"/>
  <c r="AF78" i="1"/>
  <c r="AE79" i="1"/>
  <c r="AF79" i="1"/>
  <c r="AE80" i="1"/>
  <c r="AF80" i="1"/>
  <c r="AE81" i="1"/>
  <c r="AF81" i="1"/>
  <c r="AE82" i="1"/>
  <c r="AF82" i="1"/>
  <c r="AE83" i="1"/>
  <c r="AF83" i="1"/>
  <c r="AE84" i="1"/>
  <c r="AF84" i="1"/>
  <c r="AE85" i="1"/>
  <c r="AF85" i="1"/>
  <c r="AE86" i="1"/>
  <c r="AF86" i="1"/>
  <c r="AE87" i="1"/>
  <c r="AF87" i="1"/>
  <c r="AE88" i="1"/>
  <c r="AF88" i="1"/>
  <c r="AE89" i="1"/>
  <c r="AF89" i="1"/>
  <c r="AE90" i="1"/>
  <c r="AF90" i="1"/>
  <c r="AE91" i="1"/>
  <c r="AF91" i="1"/>
  <c r="AE92" i="1"/>
  <c r="AF92" i="1"/>
  <c r="AF93" i="1"/>
  <c r="AE93" i="1"/>
  <c r="U97" i="1"/>
  <c r="V97" i="1"/>
  <c r="W97" i="1"/>
  <c r="X97" i="1"/>
  <c r="Y97" i="1"/>
  <c r="Z97" i="1"/>
  <c r="AA97" i="1"/>
  <c r="AB97" i="1"/>
  <c r="AC97" i="1"/>
  <c r="AD97" i="1"/>
  <c r="AE16" i="1"/>
  <c r="AF26" i="1"/>
  <c r="AE26" i="1"/>
  <c r="C59" i="1"/>
  <c r="AF58" i="1"/>
  <c r="AE58" i="1"/>
  <c r="D59" i="1"/>
  <c r="AG81" i="1" l="1"/>
  <c r="AG77" i="1"/>
  <c r="AG89" i="1"/>
  <c r="AG85" i="1"/>
  <c r="AG76" i="1"/>
  <c r="AG88" i="1"/>
  <c r="AG93" i="1"/>
  <c r="AG83" i="1"/>
  <c r="AG82" i="1"/>
  <c r="AG80" i="1"/>
  <c r="AG78" i="1"/>
  <c r="AG92" i="1"/>
  <c r="AG91" i="1"/>
  <c r="AG75" i="1"/>
  <c r="AG87" i="1"/>
  <c r="AG84" i="1"/>
  <c r="AG90" i="1"/>
  <c r="AG86" i="1"/>
  <c r="AG79" i="1"/>
  <c r="AG26" i="1"/>
  <c r="AG58" i="1"/>
  <c r="AF16" i="1"/>
  <c r="AF110" i="1"/>
  <c r="D97" i="1"/>
  <c r="K97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F96" i="1"/>
  <c r="AE96" i="1"/>
  <c r="AF95" i="1"/>
  <c r="AE95" i="1"/>
  <c r="AF94" i="1"/>
  <c r="AE94" i="1"/>
  <c r="AF74" i="1"/>
  <c r="AE74" i="1"/>
  <c r="AF73" i="1"/>
  <c r="AE73" i="1"/>
  <c r="AF72" i="1"/>
  <c r="AE72" i="1"/>
  <c r="AE111" i="1"/>
  <c r="AF111" i="1"/>
  <c r="AE112" i="1"/>
  <c r="AF112" i="1"/>
  <c r="AE113" i="1"/>
  <c r="AF113" i="1"/>
  <c r="AE114" i="1"/>
  <c r="AF114" i="1"/>
  <c r="AE115" i="1"/>
  <c r="AF115" i="1"/>
  <c r="AE116" i="1"/>
  <c r="AF116" i="1"/>
  <c r="AE117" i="1"/>
  <c r="AF117" i="1"/>
  <c r="AE118" i="1"/>
  <c r="AF118" i="1"/>
  <c r="AE119" i="1"/>
  <c r="AF119" i="1"/>
  <c r="AE120" i="1"/>
  <c r="AF120" i="1"/>
  <c r="AE121" i="1"/>
  <c r="AF121" i="1"/>
  <c r="AE122" i="1"/>
  <c r="AF122" i="1"/>
  <c r="AE110" i="1"/>
  <c r="E97" i="1"/>
  <c r="F97" i="1"/>
  <c r="G97" i="1"/>
  <c r="H97" i="1"/>
  <c r="I97" i="1"/>
  <c r="J97" i="1"/>
  <c r="L97" i="1"/>
  <c r="M97" i="1"/>
  <c r="N97" i="1"/>
  <c r="O97" i="1"/>
  <c r="P97" i="1"/>
  <c r="Q97" i="1"/>
  <c r="R97" i="1"/>
  <c r="S97" i="1"/>
  <c r="T97" i="1"/>
  <c r="C97" i="1"/>
  <c r="D123" i="1"/>
  <c r="C123" i="1"/>
  <c r="D125" i="1" l="1"/>
  <c r="C125" i="1"/>
  <c r="AG110" i="1"/>
  <c r="AG121" i="1"/>
  <c r="AG113" i="1"/>
  <c r="AG33" i="1"/>
  <c r="AG96" i="1"/>
  <c r="AG73" i="1"/>
  <c r="AG72" i="1"/>
  <c r="AG95" i="1"/>
  <c r="AG94" i="1"/>
  <c r="AG16" i="1"/>
  <c r="AG41" i="1"/>
  <c r="AG24" i="1"/>
  <c r="AG25" i="1"/>
  <c r="AG32" i="1"/>
  <c r="AG28" i="1"/>
  <c r="AG48" i="1"/>
  <c r="AG44" i="1"/>
  <c r="AG42" i="1"/>
  <c r="AG36" i="1"/>
  <c r="AG22" i="1"/>
  <c r="AG20" i="1"/>
  <c r="AE97" i="1"/>
  <c r="AG56" i="1"/>
  <c r="AG49" i="1"/>
  <c r="AG47" i="1"/>
  <c r="AG45" i="1"/>
  <c r="AG54" i="1"/>
  <c r="AG52" i="1"/>
  <c r="AG34" i="1"/>
  <c r="AG51" i="1"/>
  <c r="AG50" i="1"/>
  <c r="AG39" i="1"/>
  <c r="AG37" i="1"/>
  <c r="AG19" i="1"/>
  <c r="AG17" i="1"/>
  <c r="AG38" i="1"/>
  <c r="AG31" i="1"/>
  <c r="AG29" i="1"/>
  <c r="AG27" i="1"/>
  <c r="AG40" i="1"/>
  <c r="AG30" i="1"/>
  <c r="AG53" i="1"/>
  <c r="AG43" i="1"/>
  <c r="AG21" i="1"/>
  <c r="AG46" i="1"/>
  <c r="AG35" i="1"/>
  <c r="AG23" i="1"/>
  <c r="AG57" i="1"/>
  <c r="AG55" i="1"/>
  <c r="AF97" i="1"/>
  <c r="AG18" i="1"/>
  <c r="AG74" i="1"/>
  <c r="AG59" i="1" l="1"/>
  <c r="AG97" i="1"/>
  <c r="E123" i="1" l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AG120" i="1" l="1"/>
  <c r="H59" i="1" l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E59" i="1"/>
  <c r="F59" i="1"/>
  <c r="G59" i="1"/>
  <c r="AC125" i="1" l="1"/>
  <c r="Q125" i="1"/>
  <c r="AB125" i="1"/>
  <c r="E125" i="1"/>
  <c r="AA125" i="1"/>
  <c r="W125" i="1"/>
  <c r="S125" i="1"/>
  <c r="O125" i="1"/>
  <c r="K125" i="1"/>
  <c r="AD125" i="1"/>
  <c r="Z125" i="1"/>
  <c r="V125" i="1"/>
  <c r="R125" i="1"/>
  <c r="N125" i="1"/>
  <c r="J125" i="1"/>
  <c r="G125" i="1"/>
  <c r="U125" i="1"/>
  <c r="M125" i="1"/>
  <c r="I125" i="1"/>
  <c r="Y125" i="1"/>
  <c r="F125" i="1"/>
  <c r="X125" i="1"/>
  <c r="T125" i="1"/>
  <c r="P125" i="1"/>
  <c r="L125" i="1"/>
  <c r="H125" i="1"/>
  <c r="AG122" i="1"/>
  <c r="AG111" i="1" l="1"/>
  <c r="AF123" i="1"/>
  <c r="AE123" i="1"/>
  <c r="AG117" i="1"/>
  <c r="AG115" i="1"/>
  <c r="AG119" i="1"/>
  <c r="AG118" i="1"/>
  <c r="AG116" i="1"/>
  <c r="AG114" i="1"/>
  <c r="AG112" i="1"/>
  <c r="AE59" i="1"/>
  <c r="AF59" i="1"/>
  <c r="AE125" i="1" l="1"/>
  <c r="AF125" i="1"/>
  <c r="AG123" i="1"/>
  <c r="AG125" i="1" s="1"/>
</calcChain>
</file>

<file path=xl/sharedStrings.xml><?xml version="1.0" encoding="utf-8"?>
<sst xmlns="http://schemas.openxmlformats.org/spreadsheetml/2006/main" count="334" uniqueCount="168">
  <si>
    <t>MARYLAND HIGHER EDUCATION COMMISSION</t>
  </si>
  <si>
    <t>DEGREES AND FORMAL AWARDS BY PROGRAM, RACE, GENDER, AND AGE</t>
  </si>
  <si>
    <t>Morgan State University</t>
  </si>
  <si>
    <t>AMERICAN</t>
  </si>
  <si>
    <t>AGE</t>
  </si>
  <si>
    <t xml:space="preserve">BACHELORS </t>
  </si>
  <si>
    <t>BLACK</t>
  </si>
  <si>
    <t>NATIVE AMERICAN</t>
  </si>
  <si>
    <t>ASIAN</t>
  </si>
  <si>
    <t>NATIVE HAWAIIAN</t>
  </si>
  <si>
    <t>WHITE</t>
  </si>
  <si>
    <t>MULTIRACIAL</t>
  </si>
  <si>
    <t>HISPANIC</t>
  </si>
  <si>
    <t>&lt;18</t>
  </si>
  <si>
    <t>18-24</t>
  </si>
  <si>
    <t>25-39</t>
  </si>
  <si>
    <t>40+++</t>
  </si>
  <si>
    <t>UNKNOWN</t>
  </si>
  <si>
    <t>TOTAL</t>
  </si>
  <si>
    <t>IPEDS</t>
  </si>
  <si>
    <t>PROGRAM</t>
  </si>
  <si>
    <t>HEGIS</t>
  </si>
  <si>
    <t>MEN</t>
  </si>
  <si>
    <t>WMN</t>
  </si>
  <si>
    <t>CIPCODE</t>
  </si>
  <si>
    <t>ARCHITECTURE AND ENVIRONMENTAL DESIGN</t>
  </si>
  <si>
    <t>0202-00</t>
  </si>
  <si>
    <t>BIOLOGY</t>
  </si>
  <si>
    <t>0401-00</t>
  </si>
  <si>
    <t>ACCOUNTING</t>
  </si>
  <si>
    <t>0502-00</t>
  </si>
  <si>
    <t>FINANCE</t>
  </si>
  <si>
    <t>0504-00</t>
  </si>
  <si>
    <t>ACTUARIAL SCIENCE</t>
  </si>
  <si>
    <t>0504-01</t>
  </si>
  <si>
    <t>BUSINESS ADMINISTRATION</t>
  </si>
  <si>
    <t>0506-01</t>
  </si>
  <si>
    <t>MANAGEMENT</t>
  </si>
  <si>
    <t>0506-02</t>
  </si>
  <si>
    <t>HOSPITALITY MANAGEMENT</t>
  </si>
  <si>
    <t>0508-00</t>
  </si>
  <si>
    <t>MARKETING</t>
  </si>
  <si>
    <t>0509-00</t>
  </si>
  <si>
    <t>TRANSPORTATION SYSTEMS</t>
  </si>
  <si>
    <t>0510-01</t>
  </si>
  <si>
    <t>MULTIMEDIA JOURNALISM</t>
  </si>
  <si>
    <t>0602-00</t>
  </si>
  <si>
    <t>MULTI-PLATFORM PRODUCTION</t>
  </si>
  <si>
    <t>0603-01</t>
  </si>
  <si>
    <t>STRATEGIC COMMUNICATION</t>
  </si>
  <si>
    <t>0699-05</t>
  </si>
  <si>
    <t>SCREEN WRITING/ANIMATION</t>
  </si>
  <si>
    <t>0699-06</t>
  </si>
  <si>
    <t>COMPUTER SCIENCE</t>
  </si>
  <si>
    <t>0701-00</t>
  </si>
  <si>
    <t>INFORMATION SYSTEMS</t>
  </si>
  <si>
    <t>0702-00</t>
  </si>
  <si>
    <t>ELEMENTARY EDUCATION</t>
  </si>
  <si>
    <t>0802-00</t>
  </si>
  <si>
    <t>PHYSICAL EDUCATION</t>
  </si>
  <si>
    <t>0835-01</t>
  </si>
  <si>
    <t>HEALTH EDUCATION</t>
  </si>
  <si>
    <t>0837-00</t>
  </si>
  <si>
    <t>CIVIL ENGINEERING</t>
  </si>
  <si>
    <t>0908-00</t>
  </si>
  <si>
    <t>ELECTRICAL ENGINEERING</t>
  </si>
  <si>
    <t>0909-00</t>
  </si>
  <si>
    <t>INDUSTRIAL ENGINEERING</t>
  </si>
  <si>
    <t>0913-00</t>
  </si>
  <si>
    <t>CONSTRUCTION MANAGEMENT</t>
  </si>
  <si>
    <t>0925-00</t>
  </si>
  <si>
    <t>FINE ART</t>
  </si>
  <si>
    <t>1001-00</t>
  </si>
  <si>
    <t>MUSIC - FINE ART PROGRAM</t>
  </si>
  <si>
    <t>1005-00</t>
  </si>
  <si>
    <t>THEATRE ARTS</t>
  </si>
  <si>
    <t>1007-00</t>
  </si>
  <si>
    <t>NURSING</t>
  </si>
  <si>
    <t>1203-00</t>
  </si>
  <si>
    <t>MEDICAL TECHNOLOGY</t>
  </si>
  <si>
    <t>1223-01</t>
  </si>
  <si>
    <t>FAMILY &amp; CONSUMER SCIENCES</t>
  </si>
  <si>
    <t>1301-00</t>
  </si>
  <si>
    <t>NUTRITIONAL SCIENCE</t>
  </si>
  <si>
    <t>1306-00</t>
  </si>
  <si>
    <t>ENGLISH</t>
  </si>
  <si>
    <t>1501-00</t>
  </si>
  <si>
    <t>SPEECH COMMUNICATION</t>
  </si>
  <si>
    <t>1506-01</t>
  </si>
  <si>
    <t>PHILOSOPHY</t>
  </si>
  <si>
    <t>1509-01</t>
  </si>
  <si>
    <t>MATHEMATICS</t>
  </si>
  <si>
    <t>1701-00</t>
  </si>
  <si>
    <t>ENGINEERING PHYSICS</t>
  </si>
  <si>
    <t>1902-01</t>
  </si>
  <si>
    <t>CHEMISTRY</t>
  </si>
  <si>
    <t>1905-00</t>
  </si>
  <si>
    <t>PSYCHOLOGY</t>
  </si>
  <si>
    <t>2001-01</t>
  </si>
  <si>
    <t>SOCIAL WORK</t>
  </si>
  <si>
    <t>2104-00</t>
  </si>
  <si>
    <t>ECONOMICS</t>
  </si>
  <si>
    <t>2204-00</t>
  </si>
  <si>
    <t>HISTORY</t>
  </si>
  <si>
    <t>2205-00</t>
  </si>
  <si>
    <t>POLITICAL SCIENCE</t>
  </si>
  <si>
    <t>2207-00</t>
  </si>
  <si>
    <t>SOCIOLOGY</t>
  </si>
  <si>
    <t>2208-01</t>
  </si>
  <si>
    <t>BACHELORS                                                                     TOTAL</t>
  </si>
  <si>
    <t>MASTERS</t>
  </si>
  <si>
    <t>INTERNATIONAL</t>
  </si>
  <si>
    <t>ARCHITECTURE</t>
  </si>
  <si>
    <t>LANDSCAPE ARCHITECTURE</t>
  </si>
  <si>
    <t>0204-00</t>
  </si>
  <si>
    <t>CITY AND REGIONAL PLANNING</t>
  </si>
  <si>
    <t>0206-00</t>
  </si>
  <si>
    <t>PROFESSIONAL ACCOUNTANCY</t>
  </si>
  <si>
    <t>0502-01</t>
  </si>
  <si>
    <t>PROJECT MANAEMENT</t>
  </si>
  <si>
    <t>0506-70</t>
  </si>
  <si>
    <t>URBAN TRANSPORTATION</t>
  </si>
  <si>
    <t>0510-00</t>
  </si>
  <si>
    <t>TEACHING (MAT)</t>
  </si>
  <si>
    <t>0803-12</t>
  </si>
  <si>
    <t>EDUCATIONAL ADMINISTRATION &amp; SUPERVISION</t>
  </si>
  <si>
    <t>0827-00</t>
  </si>
  <si>
    <t>HIGHER EDUCATION</t>
  </si>
  <si>
    <t>0827-01</t>
  </si>
  <si>
    <t>MATHEMATICS EDUCATION</t>
  </si>
  <si>
    <t>0833-00</t>
  </si>
  <si>
    <t>SCIENCE EDUCATION</t>
  </si>
  <si>
    <t>0834-00</t>
  </si>
  <si>
    <t>ENGINEERING</t>
  </si>
  <si>
    <t>0901-00</t>
  </si>
  <si>
    <t>MUSIC</t>
  </si>
  <si>
    <t>PUBLIC HEALTH</t>
  </si>
  <si>
    <t>1214-00</t>
  </si>
  <si>
    <t>PSYCHOMETRICS</t>
  </si>
  <si>
    <t>2006-00</t>
  </si>
  <si>
    <t>SOCIOLOGY (w/ U OF B)</t>
  </si>
  <si>
    <t>AFRICAN AMERICAN STUDIES (w/ UMBC)</t>
  </si>
  <si>
    <t>2211-00</t>
  </si>
  <si>
    <t>MUSEUM STUDIES</t>
  </si>
  <si>
    <t>2299-04</t>
  </si>
  <si>
    <t>MASTERS                                                                            TOTAL</t>
  </si>
  <si>
    <t>DOCTORATE</t>
  </si>
  <si>
    <t>URBAN EDUCATIONAL LEADERSHIP</t>
  </si>
  <si>
    <t>COMMUNITY COLLEGE LEADERSHIP</t>
  </si>
  <si>
    <t>0827-02</t>
  </si>
  <si>
    <t>DOCTORATE RESEARCH  SCHOLARSHIP    TOTAL</t>
  </si>
  <si>
    <t>Morgan  State  University</t>
  </si>
  <si>
    <t xml:space="preserve"> UNKNOWN</t>
  </si>
  <si>
    <t xml:space="preserve">INTERNATIONAL </t>
  </si>
  <si>
    <t>BIO-ENVIRONMENTAL SCIENCES</t>
  </si>
  <si>
    <t>0499-04</t>
  </si>
  <si>
    <t xml:space="preserve">ENGINEERING </t>
  </si>
  <si>
    <t>SCIENCE</t>
  </si>
  <si>
    <t>4902-01</t>
  </si>
  <si>
    <t>PAGE       1</t>
  </si>
  <si>
    <t>ENTREPRENUERSHIP</t>
  </si>
  <si>
    <t>0599-00</t>
  </si>
  <si>
    <t>BIOINFORMATICS</t>
  </si>
  <si>
    <t>JOURNALISM</t>
  </si>
  <si>
    <t>0499-05</t>
  </si>
  <si>
    <t>INTERNATIONAL STUDIES</t>
  </si>
  <si>
    <t>2210-00</t>
  </si>
  <si>
    <t>FALL 2015, FOR PERIOD JULY 1, 2015, THROUGH JUNE 3,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</si>
</sst>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0"/>
    <numFmt numFmtId="165" formatCode="00.0000"/>
    <numFmt numFmtId="166" formatCode="0.000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ABA0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6" xfId="0" applyFont="1" applyBorder="1" applyAlignment="1"/>
    <xf numFmtId="0" fontId="5" fillId="0" borderId="0" xfId="0" applyFont="1" applyBorder="1"/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6" fillId="4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7" xfId="0" applyFon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167" fontId="1" fillId="5" borderId="5" xfId="1" applyNumberFormat="1" applyFont="1" applyFill="1" applyBorder="1" applyAlignment="1">
      <alignment horizontal="center" vertical="center"/>
    </xf>
    <xf numFmtId="167" fontId="1" fillId="5" borderId="5" xfId="1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  <color rgb="FFE6AB04"/>
      <color rgb="FFFABA04"/>
      <color rgb="FFD2A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82"/>
  <sheetViews>
    <sheetView tabSelected="1" topLeftCell="A13" zoomScaleNormal="100" workbookViewId="0">
      <pane xSplit="2" ySplit="3" topLeftCell="C19" activePane="bottomRight" state="frozen"/>
      <selection activeCell="A13" sqref="A13"/>
      <selection pane="topRight" activeCell="C13" sqref="C13"/>
      <selection pane="bottomLeft" activeCell="A16" sqref="A16"/>
      <selection pane="bottomRight" activeCell="AI33" sqref="AI33"/>
    </sheetView>
  </sheetViews>
  <sheetFormatPr defaultColWidth="9.140625" defaultRowHeight="12" zeroHeight="1" x14ac:dyDescent="0.2"/>
  <cols>
    <col min="1" max="1" width="40.85546875" style="12" customWidth="1"/>
    <col min="2" max="2" width="12.5703125" style="6" customWidth="1"/>
    <col min="3" max="4" width="6.28515625" style="6" customWidth="1"/>
    <col min="5" max="5" width="10" style="6" customWidth="1"/>
    <col min="6" max="6" width="8.5703125" style="6" customWidth="1"/>
    <col min="7" max="7" width="6" style="6" customWidth="1"/>
    <col min="8" max="8" width="6.28515625" style="6" customWidth="1"/>
    <col min="9" max="9" width="7.7109375" style="6" customWidth="1"/>
    <col min="10" max="10" width="10.5703125" style="6" customWidth="1"/>
    <col min="11" max="11" width="5.7109375" style="6" customWidth="1"/>
    <col min="12" max="12" width="6.5703125" style="6" customWidth="1"/>
    <col min="13" max="14" width="7.140625" style="6" customWidth="1"/>
    <col min="15" max="16" width="6.140625" style="6" customWidth="1"/>
    <col min="17" max="17" width="7.28515625" style="6" customWidth="1"/>
    <col min="18" max="18" width="9" style="6" customWidth="1"/>
    <col min="19" max="19" width="6.28515625" style="6" customWidth="1"/>
    <col min="20" max="20" width="7.28515625" style="6" customWidth="1"/>
    <col min="21" max="21" width="7" style="6" customWidth="1"/>
    <col min="22" max="22" width="8.5703125" style="6" customWidth="1"/>
    <col min="23" max="26" width="7.28515625" style="6" customWidth="1"/>
    <col min="27" max="28" width="7.5703125" style="6" customWidth="1"/>
    <col min="29" max="32" width="7.42578125" style="6" customWidth="1"/>
    <col min="33" max="33" width="7.85546875" style="6" customWidth="1"/>
    <col min="34" max="34" width="9" style="7" customWidth="1"/>
    <col min="35" max="35" width="10.7109375" style="7" customWidth="1"/>
    <col min="36" max="16384" width="9.140625" style="7"/>
  </cols>
  <sheetData>
    <row r="1" spans="1:34" hidden="1" x14ac:dyDescent="0.2">
      <c r="A1" s="12">
        <v>0</v>
      </c>
      <c r="B1" s="6">
        <v>0</v>
      </c>
      <c r="C1" s="6">
        <v>0</v>
      </c>
      <c r="D1" s="6">
        <v>0</v>
      </c>
      <c r="E1" s="6">
        <v>0</v>
      </c>
      <c r="F1" s="6">
        <v>0</v>
      </c>
      <c r="G1" s="6">
        <v>0</v>
      </c>
      <c r="H1" s="6">
        <v>0</v>
      </c>
      <c r="I1" s="6">
        <v>0</v>
      </c>
      <c r="J1" s="6">
        <v>0</v>
      </c>
      <c r="K1" s="6">
        <v>0</v>
      </c>
      <c r="L1" s="6">
        <v>0</v>
      </c>
      <c r="M1" s="6">
        <v>0</v>
      </c>
      <c r="N1" s="6">
        <v>0</v>
      </c>
      <c r="O1" s="6">
        <v>0</v>
      </c>
      <c r="P1" s="6">
        <v>0</v>
      </c>
      <c r="Q1" s="6">
        <v>0</v>
      </c>
      <c r="R1" s="6">
        <v>0</v>
      </c>
      <c r="S1" s="6">
        <v>0</v>
      </c>
      <c r="T1" s="6">
        <v>0</v>
      </c>
      <c r="U1" s="6">
        <v>0</v>
      </c>
      <c r="V1" s="6">
        <v>0</v>
      </c>
      <c r="W1" s="6">
        <v>0</v>
      </c>
      <c r="X1" s="6">
        <v>0</v>
      </c>
      <c r="Y1" s="6">
        <v>0</v>
      </c>
      <c r="Z1" s="6">
        <v>0</v>
      </c>
      <c r="AA1" s="6">
        <v>0</v>
      </c>
      <c r="AB1" s="6">
        <v>0</v>
      </c>
      <c r="AC1" s="6">
        <v>0</v>
      </c>
      <c r="AD1" s="6">
        <v>0</v>
      </c>
      <c r="AE1" s="6">
        <v>0</v>
      </c>
      <c r="AF1" s="6">
        <v>0</v>
      </c>
      <c r="AG1" s="6">
        <v>0</v>
      </c>
      <c r="AH1" s="7">
        <v>0</v>
      </c>
    </row>
    <row r="2" spans="1:34" hidden="1" x14ac:dyDescent="0.2">
      <c r="A2" s="12">
        <v>0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7">
        <v>0</v>
      </c>
    </row>
    <row r="3" spans="1:34" hidden="1" x14ac:dyDescent="0.2">
      <c r="A3" s="12">
        <v>0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7">
        <v>0</v>
      </c>
    </row>
    <row r="4" spans="1:34" hidden="1" x14ac:dyDescent="0.2">
      <c r="A4" s="12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7">
        <v>0</v>
      </c>
    </row>
    <row r="5" spans="1:34" hidden="1" x14ac:dyDescent="0.2">
      <c r="A5" s="12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7">
        <v>0</v>
      </c>
    </row>
    <row r="6" spans="1:34" hidden="1" x14ac:dyDescent="0.2">
      <c r="A6" s="12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7">
        <v>0</v>
      </c>
    </row>
    <row r="7" spans="1:34" hidden="1" x14ac:dyDescent="0.2">
      <c r="A7" s="12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7">
        <v>0</v>
      </c>
    </row>
    <row r="8" spans="1:34" ht="12.75" x14ac:dyDescent="0.2">
      <c r="J8" s="44" t="s">
        <v>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AG8" s="34" t="s">
        <v>159</v>
      </c>
    </row>
    <row r="9" spans="1:34" ht="12.75" x14ac:dyDescent="0.2">
      <c r="J9" s="44" t="s">
        <v>1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34" ht="12.75" x14ac:dyDescent="0.2">
      <c r="J10" s="44" t="s">
        <v>167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34" ht="12.75" x14ac:dyDescent="0.2">
      <c r="A11" s="20" t="s">
        <v>2</v>
      </c>
    </row>
    <row r="12" spans="1:34" ht="15" customHeight="1" thickBot="1" x14ac:dyDescent="0.25"/>
    <row r="13" spans="1:34" ht="15.75" customHeight="1" thickBot="1" x14ac:dyDescent="0.25">
      <c r="A13" s="13"/>
      <c r="B13" s="9"/>
      <c r="C13" s="52" t="s">
        <v>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38"/>
      <c r="R13" s="8"/>
      <c r="S13" s="8"/>
      <c r="T13" s="9"/>
      <c r="U13" s="47" t="s">
        <v>4</v>
      </c>
      <c r="V13" s="48"/>
      <c r="W13" s="48"/>
      <c r="X13" s="48"/>
      <c r="Y13" s="48"/>
      <c r="Z13" s="48"/>
      <c r="AA13" s="48"/>
      <c r="AB13" s="48"/>
      <c r="AC13" s="48"/>
      <c r="AD13" s="49"/>
      <c r="AE13" s="8"/>
      <c r="AF13" s="8"/>
      <c r="AG13" s="8"/>
      <c r="AH13" s="10"/>
    </row>
    <row r="14" spans="1:34" ht="15" customHeight="1" x14ac:dyDescent="0.2">
      <c r="A14" s="1" t="s">
        <v>5</v>
      </c>
      <c r="C14" s="45" t="s">
        <v>6</v>
      </c>
      <c r="D14" s="45"/>
      <c r="E14" s="45" t="s">
        <v>7</v>
      </c>
      <c r="F14" s="45"/>
      <c r="G14" s="45" t="s">
        <v>8</v>
      </c>
      <c r="H14" s="45"/>
      <c r="I14" s="45" t="s">
        <v>9</v>
      </c>
      <c r="J14" s="45"/>
      <c r="K14" s="45" t="s">
        <v>10</v>
      </c>
      <c r="L14" s="45"/>
      <c r="M14" s="45" t="s">
        <v>11</v>
      </c>
      <c r="N14" s="45"/>
      <c r="O14" s="45" t="s">
        <v>12</v>
      </c>
      <c r="P14" s="45"/>
      <c r="Q14" s="50" t="s">
        <v>111</v>
      </c>
      <c r="R14" s="50"/>
      <c r="S14" s="46" t="s">
        <v>152</v>
      </c>
      <c r="T14" s="46"/>
      <c r="U14" s="50" t="s">
        <v>13</v>
      </c>
      <c r="V14" s="50"/>
      <c r="W14" s="51" t="s">
        <v>14</v>
      </c>
      <c r="X14" s="51"/>
      <c r="Y14" s="51" t="s">
        <v>15</v>
      </c>
      <c r="Z14" s="51"/>
      <c r="AA14" s="51" t="s">
        <v>16</v>
      </c>
      <c r="AB14" s="51"/>
      <c r="AC14" s="51" t="s">
        <v>17</v>
      </c>
      <c r="AD14" s="51"/>
      <c r="AE14" s="45" t="s">
        <v>18</v>
      </c>
      <c r="AF14" s="45"/>
      <c r="AG14" s="21"/>
      <c r="AH14" s="1" t="s">
        <v>19</v>
      </c>
    </row>
    <row r="15" spans="1:34" ht="12.75" thickBot="1" x14ac:dyDescent="0.25">
      <c r="A15" s="14" t="s">
        <v>20</v>
      </c>
      <c r="B15" s="2" t="s">
        <v>21</v>
      </c>
      <c r="C15" s="2" t="s">
        <v>22</v>
      </c>
      <c r="D15" s="2" t="s">
        <v>23</v>
      </c>
      <c r="E15" s="2" t="s">
        <v>22</v>
      </c>
      <c r="F15" s="2" t="s">
        <v>23</v>
      </c>
      <c r="G15" s="2" t="s">
        <v>22</v>
      </c>
      <c r="H15" s="2" t="s">
        <v>23</v>
      </c>
      <c r="I15" s="2" t="s">
        <v>22</v>
      </c>
      <c r="J15" s="2" t="s">
        <v>23</v>
      </c>
      <c r="K15" s="2" t="s">
        <v>22</v>
      </c>
      <c r="L15" s="2" t="s">
        <v>23</v>
      </c>
      <c r="M15" s="2" t="s">
        <v>22</v>
      </c>
      <c r="N15" s="2" t="s">
        <v>23</v>
      </c>
      <c r="O15" s="2" t="s">
        <v>22</v>
      </c>
      <c r="P15" s="2" t="s">
        <v>23</v>
      </c>
      <c r="Q15" s="2" t="s">
        <v>22</v>
      </c>
      <c r="R15" s="2" t="s">
        <v>23</v>
      </c>
      <c r="S15" s="2" t="s">
        <v>22</v>
      </c>
      <c r="T15" s="2" t="s">
        <v>23</v>
      </c>
      <c r="U15" s="2" t="s">
        <v>22</v>
      </c>
      <c r="V15" s="2" t="s">
        <v>23</v>
      </c>
      <c r="W15" s="2" t="s">
        <v>22</v>
      </c>
      <c r="X15" s="2" t="s">
        <v>23</v>
      </c>
      <c r="Y15" s="2" t="s">
        <v>22</v>
      </c>
      <c r="Z15" s="2" t="s">
        <v>23</v>
      </c>
      <c r="AA15" s="2" t="s">
        <v>22</v>
      </c>
      <c r="AB15" s="2" t="s">
        <v>23</v>
      </c>
      <c r="AC15" s="2" t="s">
        <v>22</v>
      </c>
      <c r="AD15" s="2" t="s">
        <v>23</v>
      </c>
      <c r="AE15" s="2" t="s">
        <v>22</v>
      </c>
      <c r="AF15" s="2" t="s">
        <v>23</v>
      </c>
      <c r="AG15" s="11" t="s">
        <v>18</v>
      </c>
      <c r="AH15" s="2" t="s">
        <v>24</v>
      </c>
    </row>
    <row r="16" spans="1:34" ht="15.75" customHeight="1" x14ac:dyDescent="0.2">
      <c r="A16" s="15" t="s">
        <v>25</v>
      </c>
      <c r="B16" s="3" t="s">
        <v>26</v>
      </c>
      <c r="C16" s="4">
        <v>16</v>
      </c>
      <c r="D16" s="4">
        <v>8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6</v>
      </c>
      <c r="L16" s="4">
        <v>7</v>
      </c>
      <c r="M16" s="4">
        <v>1</v>
      </c>
      <c r="N16" s="4">
        <v>2</v>
      </c>
      <c r="O16" s="4">
        <v>5</v>
      </c>
      <c r="P16" s="4">
        <v>4</v>
      </c>
      <c r="Q16" s="4">
        <v>3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15</v>
      </c>
      <c r="X16" s="4">
        <v>11</v>
      </c>
      <c r="Y16" s="4">
        <v>18</v>
      </c>
      <c r="Z16" s="4">
        <v>7</v>
      </c>
      <c r="AA16" s="4">
        <v>0</v>
      </c>
      <c r="AB16" s="4">
        <v>3</v>
      </c>
      <c r="AC16" s="4">
        <v>0</v>
      </c>
      <c r="AD16" s="4">
        <v>0</v>
      </c>
      <c r="AE16" s="4">
        <f>SUM(W16,Y16,AA16,AC16,U16)</f>
        <v>33</v>
      </c>
      <c r="AF16" s="4">
        <f>SUM(X16,Z16,AB16,AD16,V16)</f>
        <v>21</v>
      </c>
      <c r="AG16" s="4">
        <f>SUM(AE16:AF16)</f>
        <v>54</v>
      </c>
      <c r="AH16" s="33">
        <v>4.0201000000000002</v>
      </c>
    </row>
    <row r="17" spans="1:34" ht="15.75" customHeight="1" x14ac:dyDescent="0.2">
      <c r="A17" s="15" t="s">
        <v>27</v>
      </c>
      <c r="B17" s="3" t="s">
        <v>28</v>
      </c>
      <c r="C17" s="4">
        <v>6</v>
      </c>
      <c r="D17" s="4">
        <v>21</v>
      </c>
      <c r="E17" s="4">
        <v>0</v>
      </c>
      <c r="F17" s="4">
        <v>0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1</v>
      </c>
      <c r="R17" s="4">
        <v>5</v>
      </c>
      <c r="S17" s="4">
        <v>0</v>
      </c>
      <c r="T17" s="4">
        <v>1</v>
      </c>
      <c r="U17" s="4">
        <v>0</v>
      </c>
      <c r="V17" s="4">
        <v>0</v>
      </c>
      <c r="W17" s="4">
        <v>6</v>
      </c>
      <c r="X17" s="4">
        <v>20</v>
      </c>
      <c r="Y17" s="4">
        <v>3</v>
      </c>
      <c r="Z17" s="4">
        <v>7</v>
      </c>
      <c r="AA17" s="4">
        <v>0</v>
      </c>
      <c r="AB17" s="4">
        <v>1</v>
      </c>
      <c r="AC17" s="4">
        <v>0</v>
      </c>
      <c r="AD17" s="4">
        <v>0</v>
      </c>
      <c r="AE17" s="4">
        <f t="shared" ref="AE17:AE57" si="0">SUM(W17,Y17,AA17,AC17,U17)</f>
        <v>9</v>
      </c>
      <c r="AF17" s="4">
        <f t="shared" ref="AF17:AF57" si="1">SUM(X17,Z17,AB17,AD17,V17)</f>
        <v>28</v>
      </c>
      <c r="AG17" s="4">
        <f t="shared" ref="AG17:AG57" si="2">SUM(AE17:AF17)</f>
        <v>37</v>
      </c>
      <c r="AH17" s="5">
        <v>26.010100000000001</v>
      </c>
    </row>
    <row r="18" spans="1:34" ht="15.75" customHeight="1" x14ac:dyDescent="0.2">
      <c r="A18" s="15" t="s">
        <v>29</v>
      </c>
      <c r="B18" s="3" t="s">
        <v>30</v>
      </c>
      <c r="C18" s="4">
        <v>14</v>
      </c>
      <c r="D18" s="4"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1</v>
      </c>
      <c r="Q18" s="4">
        <v>3</v>
      </c>
      <c r="R18" s="4">
        <v>1</v>
      </c>
      <c r="S18" s="4">
        <v>1</v>
      </c>
      <c r="T18" s="4">
        <v>0</v>
      </c>
      <c r="U18" s="4">
        <v>0</v>
      </c>
      <c r="V18" s="4">
        <v>0</v>
      </c>
      <c r="W18" s="4">
        <v>12</v>
      </c>
      <c r="X18" s="4">
        <v>15</v>
      </c>
      <c r="Y18" s="4">
        <v>5</v>
      </c>
      <c r="Z18" s="4">
        <v>1</v>
      </c>
      <c r="AA18" s="4">
        <v>2</v>
      </c>
      <c r="AB18" s="4">
        <v>0</v>
      </c>
      <c r="AC18" s="4">
        <v>0</v>
      </c>
      <c r="AD18" s="4">
        <v>0</v>
      </c>
      <c r="AE18" s="4">
        <f t="shared" si="0"/>
        <v>19</v>
      </c>
      <c r="AF18" s="4">
        <f t="shared" si="1"/>
        <v>16</v>
      </c>
      <c r="AG18" s="4">
        <f t="shared" si="2"/>
        <v>35</v>
      </c>
      <c r="AH18" s="5">
        <v>52.030099999999997</v>
      </c>
    </row>
    <row r="19" spans="1:34" ht="15.75" customHeight="1" x14ac:dyDescent="0.2">
      <c r="A19" s="15" t="s">
        <v>31</v>
      </c>
      <c r="B19" s="3" t="s">
        <v>32</v>
      </c>
      <c r="C19" s="4">
        <v>10</v>
      </c>
      <c r="D19" s="4">
        <v>5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1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2</v>
      </c>
      <c r="S19" s="4">
        <v>0</v>
      </c>
      <c r="T19" s="4">
        <v>0</v>
      </c>
      <c r="U19" s="4">
        <v>0</v>
      </c>
      <c r="V19" s="4">
        <v>0</v>
      </c>
      <c r="W19" s="4">
        <v>3</v>
      </c>
      <c r="X19" s="4">
        <v>4</v>
      </c>
      <c r="Y19" s="4">
        <v>9</v>
      </c>
      <c r="Z19" s="4">
        <v>4</v>
      </c>
      <c r="AA19" s="4">
        <v>0</v>
      </c>
      <c r="AB19" s="4">
        <v>0</v>
      </c>
      <c r="AC19" s="4">
        <v>0</v>
      </c>
      <c r="AD19" s="4">
        <v>0</v>
      </c>
      <c r="AE19" s="4">
        <f t="shared" si="0"/>
        <v>12</v>
      </c>
      <c r="AF19" s="4">
        <f t="shared" si="1"/>
        <v>8</v>
      </c>
      <c r="AG19" s="4">
        <f t="shared" si="2"/>
        <v>20</v>
      </c>
      <c r="AH19" s="5">
        <v>52.080100000000002</v>
      </c>
    </row>
    <row r="20" spans="1:34" ht="15.75" customHeight="1" x14ac:dyDescent="0.2">
      <c r="A20" s="15" t="s">
        <v>33</v>
      </c>
      <c r="B20" s="3" t="s">
        <v>34</v>
      </c>
      <c r="C20" s="4">
        <v>2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2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2</v>
      </c>
      <c r="Y20" s="4">
        <v>2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f t="shared" si="0"/>
        <v>3</v>
      </c>
      <c r="AF20" s="4">
        <f t="shared" si="1"/>
        <v>3</v>
      </c>
      <c r="AG20" s="4">
        <f t="shared" si="2"/>
        <v>6</v>
      </c>
      <c r="AH20" s="5">
        <v>52.130400000000002</v>
      </c>
    </row>
    <row r="21" spans="1:34" ht="15.75" customHeight="1" x14ac:dyDescent="0.2">
      <c r="A21" s="15" t="s">
        <v>35</v>
      </c>
      <c r="B21" s="3" t="s">
        <v>36</v>
      </c>
      <c r="C21" s="4">
        <v>22</v>
      </c>
      <c r="D21" s="4">
        <v>25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1</v>
      </c>
      <c r="Q21" s="4">
        <v>3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12</v>
      </c>
      <c r="X21" s="4">
        <v>19</v>
      </c>
      <c r="Y21" s="4">
        <v>12</v>
      </c>
      <c r="Z21" s="4">
        <v>8</v>
      </c>
      <c r="AA21" s="4">
        <v>2</v>
      </c>
      <c r="AB21" s="4">
        <v>1</v>
      </c>
      <c r="AC21" s="4">
        <v>0</v>
      </c>
      <c r="AD21" s="4">
        <v>0</v>
      </c>
      <c r="AE21" s="4">
        <f t="shared" si="0"/>
        <v>26</v>
      </c>
      <c r="AF21" s="4">
        <f t="shared" si="1"/>
        <v>28</v>
      </c>
      <c r="AG21" s="4">
        <f t="shared" si="2"/>
        <v>54</v>
      </c>
      <c r="AH21" s="5">
        <v>52.020099999999999</v>
      </c>
    </row>
    <row r="22" spans="1:34" ht="15.75" customHeight="1" x14ac:dyDescent="0.2">
      <c r="A22" s="15" t="s">
        <v>37</v>
      </c>
      <c r="B22" s="3" t="s">
        <v>38</v>
      </c>
      <c r="C22" s="4">
        <v>7</v>
      </c>
      <c r="D22" s="4"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3</v>
      </c>
      <c r="Y22" s="4">
        <v>3</v>
      </c>
      <c r="Z22" s="4">
        <v>2</v>
      </c>
      <c r="AA22" s="4">
        <v>2</v>
      </c>
      <c r="AB22" s="4">
        <v>0</v>
      </c>
      <c r="AC22" s="4">
        <v>0</v>
      </c>
      <c r="AD22" s="4">
        <v>0</v>
      </c>
      <c r="AE22" s="4">
        <f t="shared" si="0"/>
        <v>7</v>
      </c>
      <c r="AF22" s="4">
        <f t="shared" si="1"/>
        <v>5</v>
      </c>
      <c r="AG22" s="4">
        <f t="shared" si="2"/>
        <v>12</v>
      </c>
      <c r="AH22" s="5">
        <v>52.020099999999999</v>
      </c>
    </row>
    <row r="23" spans="1:34" ht="15.75" customHeight="1" x14ac:dyDescent="0.2">
      <c r="A23" s="15" t="s">
        <v>39</v>
      </c>
      <c r="B23" s="3" t="s">
        <v>40</v>
      </c>
      <c r="C23" s="4">
        <v>6</v>
      </c>
      <c r="D23" s="4">
        <v>14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11</v>
      </c>
      <c r="Y23" s="4">
        <v>4</v>
      </c>
      <c r="Z23" s="4">
        <v>5</v>
      </c>
      <c r="AA23" s="4">
        <v>0</v>
      </c>
      <c r="AB23" s="4">
        <v>0</v>
      </c>
      <c r="AC23" s="4">
        <v>0</v>
      </c>
      <c r="AD23" s="4">
        <v>0</v>
      </c>
      <c r="AE23" s="4">
        <f t="shared" si="0"/>
        <v>6</v>
      </c>
      <c r="AF23" s="4">
        <f t="shared" si="1"/>
        <v>16</v>
      </c>
      <c r="AG23" s="4">
        <f t="shared" si="2"/>
        <v>22</v>
      </c>
      <c r="AH23" s="5">
        <v>52.090400000000002</v>
      </c>
    </row>
    <row r="24" spans="1:34" ht="15.75" customHeight="1" x14ac:dyDescent="0.2">
      <c r="A24" s="15" t="s">
        <v>41</v>
      </c>
      <c r="B24" s="3" t="s">
        <v>42</v>
      </c>
      <c r="C24" s="4">
        <v>13</v>
      </c>
      <c r="D24" s="4">
        <v>1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6</v>
      </c>
      <c r="X24" s="4">
        <v>4</v>
      </c>
      <c r="Y24" s="4">
        <v>8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f t="shared" si="0"/>
        <v>15</v>
      </c>
      <c r="AF24" s="4">
        <f t="shared" si="1"/>
        <v>4</v>
      </c>
      <c r="AG24" s="4">
        <f t="shared" si="2"/>
        <v>19</v>
      </c>
      <c r="AH24" s="5">
        <v>52.140099999999997</v>
      </c>
    </row>
    <row r="25" spans="1:34" ht="15.75" customHeight="1" x14ac:dyDescent="0.2">
      <c r="A25" s="15" t="s">
        <v>43</v>
      </c>
      <c r="B25" s="3" t="s">
        <v>44</v>
      </c>
      <c r="C25" s="4">
        <v>11</v>
      </c>
      <c r="D25" s="4">
        <v>0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9</v>
      </c>
      <c r="X25" s="4">
        <v>0</v>
      </c>
      <c r="Y25" s="4">
        <v>2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f t="shared" si="0"/>
        <v>11</v>
      </c>
      <c r="AF25" s="4">
        <f t="shared" si="1"/>
        <v>1</v>
      </c>
      <c r="AG25" s="4">
        <f t="shared" si="2"/>
        <v>12</v>
      </c>
      <c r="AH25" s="5">
        <v>52.020899999999997</v>
      </c>
    </row>
    <row r="26" spans="1:34" ht="15.75" customHeight="1" x14ac:dyDescent="0.2">
      <c r="A26" s="15" t="s">
        <v>160</v>
      </c>
      <c r="B26" s="3" t="s">
        <v>161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f t="shared" si="0"/>
        <v>1</v>
      </c>
      <c r="AF26" s="4">
        <f t="shared" si="1"/>
        <v>0</v>
      </c>
      <c r="AG26" s="4">
        <f t="shared" si="2"/>
        <v>1</v>
      </c>
      <c r="AH26" s="39">
        <v>52.070099999999996</v>
      </c>
    </row>
    <row r="27" spans="1:34" ht="15.75" customHeight="1" x14ac:dyDescent="0.2">
      <c r="A27" s="15" t="s">
        <v>45</v>
      </c>
      <c r="B27" s="3" t="s">
        <v>46</v>
      </c>
      <c r="C27" s="4">
        <v>8</v>
      </c>
      <c r="D27" s="4">
        <v>11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6</v>
      </c>
      <c r="X27" s="4">
        <v>7</v>
      </c>
      <c r="Y27" s="4">
        <v>2</v>
      </c>
      <c r="Z27" s="4">
        <v>4</v>
      </c>
      <c r="AA27" s="4">
        <v>0</v>
      </c>
      <c r="AB27" s="4">
        <v>0</v>
      </c>
      <c r="AC27" s="4">
        <v>0</v>
      </c>
      <c r="AD27" s="4">
        <v>0</v>
      </c>
      <c r="AE27" s="4">
        <f t="shared" si="0"/>
        <v>8</v>
      </c>
      <c r="AF27" s="4">
        <f t="shared" si="1"/>
        <v>11</v>
      </c>
      <c r="AG27" s="4">
        <f t="shared" si="2"/>
        <v>19</v>
      </c>
      <c r="AH27" s="33">
        <v>9.0401000000000007</v>
      </c>
    </row>
    <row r="28" spans="1:34" ht="15.75" customHeight="1" x14ac:dyDescent="0.2">
      <c r="A28" s="15" t="s">
        <v>47</v>
      </c>
      <c r="B28" s="3" t="s">
        <v>48</v>
      </c>
      <c r="C28" s="4">
        <v>20</v>
      </c>
      <c r="D28" s="4">
        <v>14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13</v>
      </c>
      <c r="X28" s="4">
        <v>11</v>
      </c>
      <c r="Y28" s="4">
        <v>5</v>
      </c>
      <c r="Z28" s="4">
        <v>3</v>
      </c>
      <c r="AA28" s="4">
        <v>2</v>
      </c>
      <c r="AB28" s="4">
        <v>0</v>
      </c>
      <c r="AC28" s="4">
        <v>0</v>
      </c>
      <c r="AD28" s="4">
        <v>0</v>
      </c>
      <c r="AE28" s="4">
        <f t="shared" si="0"/>
        <v>20</v>
      </c>
      <c r="AF28" s="4">
        <f t="shared" si="1"/>
        <v>14</v>
      </c>
      <c r="AG28" s="4">
        <f t="shared" si="2"/>
        <v>34</v>
      </c>
      <c r="AH28" s="33">
        <v>9.0402000000000005</v>
      </c>
    </row>
    <row r="29" spans="1:34" ht="15.75" customHeight="1" x14ac:dyDescent="0.2">
      <c r="A29" s="15" t="s">
        <v>49</v>
      </c>
      <c r="B29" s="3" t="s">
        <v>50</v>
      </c>
      <c r="C29" s="4">
        <v>10</v>
      </c>
      <c r="D29" s="4">
        <v>21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0</v>
      </c>
      <c r="M29" s="4">
        <v>0</v>
      </c>
      <c r="N29" s="4">
        <v>1</v>
      </c>
      <c r="O29" s="4">
        <v>1</v>
      </c>
      <c r="P29" s="4">
        <v>0</v>
      </c>
      <c r="Q29" s="4">
        <v>1</v>
      </c>
      <c r="R29" s="4">
        <v>0</v>
      </c>
      <c r="S29" s="4">
        <v>1</v>
      </c>
      <c r="T29" s="4">
        <v>0</v>
      </c>
      <c r="U29" s="4">
        <v>0</v>
      </c>
      <c r="V29" s="4">
        <v>0</v>
      </c>
      <c r="W29" s="4">
        <v>9</v>
      </c>
      <c r="X29" s="4">
        <v>20</v>
      </c>
      <c r="Y29" s="4">
        <v>5</v>
      </c>
      <c r="Z29" s="4">
        <v>2</v>
      </c>
      <c r="AA29" s="4">
        <v>0</v>
      </c>
      <c r="AB29" s="4">
        <v>0</v>
      </c>
      <c r="AC29" s="4">
        <v>0</v>
      </c>
      <c r="AD29" s="4">
        <v>0</v>
      </c>
      <c r="AE29" s="4">
        <f t="shared" si="0"/>
        <v>14</v>
      </c>
      <c r="AF29" s="4">
        <f t="shared" si="1"/>
        <v>22</v>
      </c>
      <c r="AG29" s="4">
        <f t="shared" si="2"/>
        <v>36</v>
      </c>
      <c r="AH29" s="33">
        <v>9.0998999999999999</v>
      </c>
    </row>
    <row r="30" spans="1:34" ht="15.75" customHeight="1" x14ac:dyDescent="0.2">
      <c r="A30" s="15" t="s">
        <v>51</v>
      </c>
      <c r="B30" s="3" t="s">
        <v>52</v>
      </c>
      <c r="C30" s="4">
        <v>2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3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f t="shared" si="0"/>
        <v>3</v>
      </c>
      <c r="AF30" s="4">
        <f t="shared" si="1"/>
        <v>1</v>
      </c>
      <c r="AG30" s="4">
        <f t="shared" si="2"/>
        <v>4</v>
      </c>
      <c r="AH30" s="5">
        <v>10.0304</v>
      </c>
    </row>
    <row r="31" spans="1:34" ht="15.75" customHeight="1" x14ac:dyDescent="0.2">
      <c r="A31" s="15" t="s">
        <v>53</v>
      </c>
      <c r="B31" s="3" t="s">
        <v>54</v>
      </c>
      <c r="C31" s="4">
        <v>3</v>
      </c>
      <c r="D31" s="4">
        <v>2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3</v>
      </c>
      <c r="X31" s="4">
        <v>2</v>
      </c>
      <c r="Y31" s="4">
        <v>1</v>
      </c>
      <c r="Z31" s="4">
        <v>1</v>
      </c>
      <c r="AA31" s="4">
        <v>0</v>
      </c>
      <c r="AB31" s="4">
        <v>0</v>
      </c>
      <c r="AC31" s="4">
        <v>0</v>
      </c>
      <c r="AD31" s="4">
        <v>0</v>
      </c>
      <c r="AE31" s="4">
        <f t="shared" si="0"/>
        <v>4</v>
      </c>
      <c r="AF31" s="4">
        <f t="shared" si="1"/>
        <v>3</v>
      </c>
      <c r="AG31" s="4">
        <f t="shared" si="2"/>
        <v>7</v>
      </c>
      <c r="AH31" s="5">
        <v>11.0101</v>
      </c>
    </row>
    <row r="32" spans="1:34" ht="15.75" customHeight="1" x14ac:dyDescent="0.2">
      <c r="A32" s="15" t="s">
        <v>55</v>
      </c>
      <c r="B32" s="3" t="s">
        <v>56</v>
      </c>
      <c r="C32" s="4">
        <v>17</v>
      </c>
      <c r="D32" s="4">
        <v>11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11</v>
      </c>
      <c r="X32" s="4">
        <v>5</v>
      </c>
      <c r="Y32" s="4">
        <v>8</v>
      </c>
      <c r="Z32" s="4">
        <v>4</v>
      </c>
      <c r="AA32" s="4">
        <v>0</v>
      </c>
      <c r="AB32" s="4">
        <v>2</v>
      </c>
      <c r="AC32" s="4">
        <v>0</v>
      </c>
      <c r="AD32" s="4">
        <v>0</v>
      </c>
      <c r="AE32" s="4">
        <f t="shared" si="0"/>
        <v>19</v>
      </c>
      <c r="AF32" s="4">
        <f t="shared" si="1"/>
        <v>11</v>
      </c>
      <c r="AG32" s="4">
        <f t="shared" si="2"/>
        <v>30</v>
      </c>
      <c r="AH32" s="5">
        <v>11.040100000000001</v>
      </c>
    </row>
    <row r="33" spans="1:34" ht="15.75" customHeight="1" x14ac:dyDescent="0.2">
      <c r="A33" s="15" t="s">
        <v>57</v>
      </c>
      <c r="B33" s="3" t="s">
        <v>58</v>
      </c>
      <c r="C33" s="4">
        <v>2</v>
      </c>
      <c r="D33" s="4">
        <v>11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8</v>
      </c>
      <c r="Y33" s="4">
        <v>2</v>
      </c>
      <c r="Z33" s="4">
        <v>3</v>
      </c>
      <c r="AA33" s="4">
        <v>0</v>
      </c>
      <c r="AB33" s="4">
        <v>0</v>
      </c>
      <c r="AC33" s="4">
        <v>0</v>
      </c>
      <c r="AD33" s="4">
        <v>0</v>
      </c>
      <c r="AE33" s="4">
        <f t="shared" si="0"/>
        <v>2</v>
      </c>
      <c r="AF33" s="4">
        <f t="shared" si="1"/>
        <v>11</v>
      </c>
      <c r="AG33" s="4">
        <f t="shared" si="2"/>
        <v>13</v>
      </c>
      <c r="AH33" s="5">
        <v>13.120200000000001</v>
      </c>
    </row>
    <row r="34" spans="1:34" ht="15.75" customHeight="1" x14ac:dyDescent="0.2">
      <c r="A34" s="15" t="s">
        <v>59</v>
      </c>
      <c r="B34" s="3" t="s">
        <v>60</v>
      </c>
      <c r="C34" s="4">
        <v>11</v>
      </c>
      <c r="D34" s="4">
        <v>14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7</v>
      </c>
      <c r="X34" s="4">
        <v>12</v>
      </c>
      <c r="Y34" s="4">
        <v>6</v>
      </c>
      <c r="Z34" s="4">
        <v>3</v>
      </c>
      <c r="AA34" s="4">
        <v>0</v>
      </c>
      <c r="AB34" s="4">
        <v>0</v>
      </c>
      <c r="AC34" s="4">
        <v>0</v>
      </c>
      <c r="AD34" s="4">
        <v>0</v>
      </c>
      <c r="AE34" s="4">
        <f t="shared" si="0"/>
        <v>13</v>
      </c>
      <c r="AF34" s="4">
        <f t="shared" si="1"/>
        <v>15</v>
      </c>
      <c r="AG34" s="4">
        <f t="shared" si="2"/>
        <v>28</v>
      </c>
      <c r="AH34" s="5">
        <v>13.131399999999999</v>
      </c>
    </row>
    <row r="35" spans="1:34" ht="15.75" customHeight="1" x14ac:dyDescent="0.2">
      <c r="A35" s="15" t="s">
        <v>61</v>
      </c>
      <c r="B35" s="3" t="s">
        <v>62</v>
      </c>
      <c r="C35" s="4">
        <v>4</v>
      </c>
      <c r="D35" s="4">
        <v>20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9</v>
      </c>
      <c r="Y35" s="4">
        <v>4</v>
      </c>
      <c r="Z35" s="4">
        <v>12</v>
      </c>
      <c r="AA35" s="4">
        <v>1</v>
      </c>
      <c r="AB35" s="4">
        <v>0</v>
      </c>
      <c r="AC35" s="4">
        <v>0</v>
      </c>
      <c r="AD35" s="4">
        <v>0</v>
      </c>
      <c r="AE35" s="4">
        <f t="shared" si="0"/>
        <v>5</v>
      </c>
      <c r="AF35" s="4">
        <f t="shared" si="1"/>
        <v>21</v>
      </c>
      <c r="AG35" s="4">
        <f t="shared" si="2"/>
        <v>26</v>
      </c>
      <c r="AH35" s="5">
        <v>13.130699999999999</v>
      </c>
    </row>
    <row r="36" spans="1:34" ht="15.75" customHeight="1" x14ac:dyDescent="0.2">
      <c r="A36" s="15" t="s">
        <v>63</v>
      </c>
      <c r="B36" s="3" t="s">
        <v>64</v>
      </c>
      <c r="C36" s="4">
        <v>14</v>
      </c>
      <c r="D36" s="4">
        <v>8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2</v>
      </c>
      <c r="O36" s="4">
        <v>0</v>
      </c>
      <c r="P36" s="4">
        <v>0</v>
      </c>
      <c r="Q36" s="4">
        <v>4</v>
      </c>
      <c r="R36" s="4">
        <v>2</v>
      </c>
      <c r="S36" s="4">
        <v>0</v>
      </c>
      <c r="T36" s="4">
        <v>0</v>
      </c>
      <c r="U36" s="4">
        <v>0</v>
      </c>
      <c r="V36" s="4">
        <v>0</v>
      </c>
      <c r="W36" s="4">
        <v>10</v>
      </c>
      <c r="X36" s="4">
        <v>8</v>
      </c>
      <c r="Y36" s="4">
        <v>8</v>
      </c>
      <c r="Z36" s="4">
        <v>5</v>
      </c>
      <c r="AA36" s="4">
        <v>1</v>
      </c>
      <c r="AB36" s="4">
        <v>0</v>
      </c>
      <c r="AC36" s="4">
        <v>0</v>
      </c>
      <c r="AD36" s="4">
        <v>0</v>
      </c>
      <c r="AE36" s="4">
        <f t="shared" si="0"/>
        <v>19</v>
      </c>
      <c r="AF36" s="4">
        <f t="shared" si="1"/>
        <v>13</v>
      </c>
      <c r="AG36" s="4">
        <f t="shared" si="2"/>
        <v>32</v>
      </c>
      <c r="AH36" s="7">
        <v>14.0801</v>
      </c>
    </row>
    <row r="37" spans="1:34" ht="15.75" customHeight="1" x14ac:dyDescent="0.2">
      <c r="A37" s="15" t="s">
        <v>65</v>
      </c>
      <c r="B37" s="3" t="s">
        <v>66</v>
      </c>
      <c r="C37" s="4">
        <v>33</v>
      </c>
      <c r="D37" s="4">
        <v>15</v>
      </c>
      <c r="E37" s="4">
        <v>0</v>
      </c>
      <c r="F37" s="4">
        <v>0</v>
      </c>
      <c r="G37" s="4">
        <v>3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2</v>
      </c>
      <c r="N37" s="4">
        <v>0</v>
      </c>
      <c r="O37" s="4">
        <v>2</v>
      </c>
      <c r="P37" s="4">
        <v>0</v>
      </c>
      <c r="Q37" s="4">
        <v>3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19</v>
      </c>
      <c r="X37" s="4">
        <v>9</v>
      </c>
      <c r="Y37" s="4">
        <v>23</v>
      </c>
      <c r="Z37" s="4">
        <v>7</v>
      </c>
      <c r="AA37" s="4">
        <v>2</v>
      </c>
      <c r="AB37" s="4">
        <v>0</v>
      </c>
      <c r="AC37" s="4">
        <v>0</v>
      </c>
      <c r="AD37" s="4">
        <v>0</v>
      </c>
      <c r="AE37" s="4">
        <f t="shared" si="0"/>
        <v>44</v>
      </c>
      <c r="AF37" s="4">
        <f t="shared" si="1"/>
        <v>16</v>
      </c>
      <c r="AG37" s="4">
        <f t="shared" si="2"/>
        <v>60</v>
      </c>
      <c r="AH37" s="5">
        <v>14.100099999999999</v>
      </c>
    </row>
    <row r="38" spans="1:34" ht="15.75" customHeight="1" x14ac:dyDescent="0.2">
      <c r="A38" s="15" t="s">
        <v>67</v>
      </c>
      <c r="B38" s="3" t="s">
        <v>68</v>
      </c>
      <c r="C38" s="4">
        <v>7</v>
      </c>
      <c r="D38" s="4">
        <v>5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3</v>
      </c>
      <c r="X38" s="4">
        <v>1</v>
      </c>
      <c r="Y38" s="4">
        <v>6</v>
      </c>
      <c r="Z38" s="4">
        <v>4</v>
      </c>
      <c r="AA38" s="4">
        <v>0</v>
      </c>
      <c r="AB38" s="4">
        <v>0</v>
      </c>
      <c r="AC38" s="4">
        <v>0</v>
      </c>
      <c r="AD38" s="4">
        <v>0</v>
      </c>
      <c r="AE38" s="4">
        <f t="shared" si="0"/>
        <v>9</v>
      </c>
      <c r="AF38" s="4">
        <f t="shared" si="1"/>
        <v>5</v>
      </c>
      <c r="AG38" s="4">
        <f t="shared" si="2"/>
        <v>14</v>
      </c>
      <c r="AH38" s="5">
        <v>14.350099999999999</v>
      </c>
    </row>
    <row r="39" spans="1:34" ht="15.75" customHeight="1" x14ac:dyDescent="0.2">
      <c r="A39" s="15" t="s">
        <v>69</v>
      </c>
      <c r="B39" s="3" t="s">
        <v>70</v>
      </c>
      <c r="C39" s="4">
        <v>5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4</v>
      </c>
      <c r="X39" s="4">
        <v>2</v>
      </c>
      <c r="Y39" s="4">
        <v>1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f t="shared" si="0"/>
        <v>6</v>
      </c>
      <c r="AF39" s="4">
        <f t="shared" si="1"/>
        <v>2</v>
      </c>
      <c r="AG39" s="4">
        <f t="shared" si="2"/>
        <v>8</v>
      </c>
      <c r="AH39" s="5">
        <v>52.200099999999999</v>
      </c>
    </row>
    <row r="40" spans="1:34" ht="15.75" customHeight="1" x14ac:dyDescent="0.2">
      <c r="A40" s="15" t="s">
        <v>71</v>
      </c>
      <c r="B40" s="3" t="s">
        <v>72</v>
      </c>
      <c r="C40" s="4">
        <v>0</v>
      </c>
      <c r="D40" s="4">
        <v>11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8</v>
      </c>
      <c r="Y40" s="4">
        <v>1</v>
      </c>
      <c r="Z40" s="4">
        <v>5</v>
      </c>
      <c r="AA40" s="4">
        <v>0</v>
      </c>
      <c r="AB40" s="4">
        <v>0</v>
      </c>
      <c r="AC40" s="4">
        <v>0</v>
      </c>
      <c r="AD40" s="4">
        <v>0</v>
      </c>
      <c r="AE40" s="4">
        <f t="shared" si="0"/>
        <v>1</v>
      </c>
      <c r="AF40" s="4">
        <f t="shared" si="1"/>
        <v>13</v>
      </c>
      <c r="AG40" s="4">
        <f t="shared" si="2"/>
        <v>14</v>
      </c>
      <c r="AH40" s="5">
        <v>50.070099999999996</v>
      </c>
    </row>
    <row r="41" spans="1:34" ht="15.75" customHeight="1" x14ac:dyDescent="0.2">
      <c r="A41" s="15" t="s">
        <v>73</v>
      </c>
      <c r="B41" s="3" t="s">
        <v>74</v>
      </c>
      <c r="C41" s="4">
        <v>6</v>
      </c>
      <c r="D41" s="4">
        <v>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2</v>
      </c>
      <c r="Y41" s="4">
        <v>3</v>
      </c>
      <c r="Z41" s="4">
        <v>2</v>
      </c>
      <c r="AA41" s="4">
        <v>1</v>
      </c>
      <c r="AB41" s="4">
        <v>0</v>
      </c>
      <c r="AC41" s="4">
        <v>0</v>
      </c>
      <c r="AD41" s="4">
        <v>0</v>
      </c>
      <c r="AE41" s="4">
        <f t="shared" si="0"/>
        <v>6</v>
      </c>
      <c r="AF41" s="4">
        <f t="shared" si="1"/>
        <v>4</v>
      </c>
      <c r="AG41" s="4">
        <f t="shared" si="2"/>
        <v>10</v>
      </c>
      <c r="AH41" s="5">
        <v>50.0901</v>
      </c>
    </row>
    <row r="42" spans="1:34" ht="15.75" customHeight="1" x14ac:dyDescent="0.2">
      <c r="A42" s="15" t="s">
        <v>75</v>
      </c>
      <c r="B42" s="3" t="s">
        <v>76</v>
      </c>
      <c r="C42" s="4">
        <v>2</v>
      </c>
      <c r="D42" s="4">
        <v>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4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f t="shared" si="0"/>
        <v>2</v>
      </c>
      <c r="AF42" s="4">
        <f t="shared" si="1"/>
        <v>4</v>
      </c>
      <c r="AG42" s="4">
        <f t="shared" si="2"/>
        <v>6</v>
      </c>
      <c r="AH42" s="5">
        <v>50.0501</v>
      </c>
    </row>
    <row r="43" spans="1:34" ht="15.75" customHeight="1" x14ac:dyDescent="0.2">
      <c r="A43" s="15" t="s">
        <v>77</v>
      </c>
      <c r="B43" s="3" t="s">
        <v>78</v>
      </c>
      <c r="C43" s="4">
        <v>2</v>
      </c>
      <c r="D43" s="4">
        <v>12</v>
      </c>
      <c r="E43" s="4">
        <v>0</v>
      </c>
      <c r="F43" s="4">
        <v>0</v>
      </c>
      <c r="G43" s="4">
        <v>1</v>
      </c>
      <c r="H43" s="4">
        <v>1</v>
      </c>
      <c r="I43" s="4">
        <v>0</v>
      </c>
      <c r="J43" s="4">
        <v>0</v>
      </c>
      <c r="K43" s="4">
        <v>0</v>
      </c>
      <c r="L43" s="4">
        <v>2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4</v>
      </c>
      <c r="Y43" s="4">
        <v>1</v>
      </c>
      <c r="Z43" s="4">
        <v>10</v>
      </c>
      <c r="AA43" s="4">
        <v>1</v>
      </c>
      <c r="AB43" s="4">
        <v>1</v>
      </c>
      <c r="AC43" s="4">
        <v>0</v>
      </c>
      <c r="AD43" s="4">
        <v>0</v>
      </c>
      <c r="AE43" s="4">
        <f t="shared" si="0"/>
        <v>3</v>
      </c>
      <c r="AF43" s="4">
        <f t="shared" si="1"/>
        <v>15</v>
      </c>
      <c r="AG43" s="4">
        <f t="shared" si="2"/>
        <v>18</v>
      </c>
      <c r="AH43" s="5">
        <v>51.380099999999999</v>
      </c>
    </row>
    <row r="44" spans="1:34" ht="15.75" customHeight="1" x14ac:dyDescent="0.2">
      <c r="A44" s="15" t="s">
        <v>79</v>
      </c>
      <c r="B44" s="3" t="s">
        <v>80</v>
      </c>
      <c r="C44" s="4">
        <v>0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f t="shared" si="0"/>
        <v>1</v>
      </c>
      <c r="AF44" s="4">
        <f t="shared" si="1"/>
        <v>1</v>
      </c>
      <c r="AG44" s="4">
        <f t="shared" si="2"/>
        <v>2</v>
      </c>
      <c r="AH44" s="5">
        <v>51.100499999999997</v>
      </c>
    </row>
    <row r="45" spans="1:34" ht="15.75" customHeight="1" x14ac:dyDescent="0.2">
      <c r="A45" s="15" t="s">
        <v>81</v>
      </c>
      <c r="B45" s="3" t="s">
        <v>82</v>
      </c>
      <c r="C45" s="4">
        <v>4</v>
      </c>
      <c r="D45" s="4">
        <v>24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2</v>
      </c>
      <c r="X45" s="4">
        <v>15</v>
      </c>
      <c r="Y45" s="4">
        <v>2</v>
      </c>
      <c r="Z45" s="4">
        <v>8</v>
      </c>
      <c r="AA45" s="4">
        <v>0</v>
      </c>
      <c r="AB45" s="4">
        <v>4</v>
      </c>
      <c r="AC45" s="4">
        <v>0</v>
      </c>
      <c r="AD45" s="4">
        <v>0</v>
      </c>
      <c r="AE45" s="4">
        <f t="shared" si="0"/>
        <v>4</v>
      </c>
      <c r="AF45" s="4">
        <f t="shared" si="1"/>
        <v>27</v>
      </c>
      <c r="AG45" s="4">
        <f t="shared" si="2"/>
        <v>31</v>
      </c>
      <c r="AH45" s="5">
        <v>19.010100000000001</v>
      </c>
    </row>
    <row r="46" spans="1:34" ht="15.75" customHeight="1" x14ac:dyDescent="0.2">
      <c r="A46" s="15" t="s">
        <v>83</v>
      </c>
      <c r="B46" s="3" t="s">
        <v>84</v>
      </c>
      <c r="C46" s="4">
        <v>0</v>
      </c>
      <c r="D46" s="4">
        <v>13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2</v>
      </c>
      <c r="M46" s="4">
        <v>0</v>
      </c>
      <c r="N46" s="4">
        <v>0</v>
      </c>
      <c r="O46" s="4">
        <v>1</v>
      </c>
      <c r="P46" s="4">
        <v>1</v>
      </c>
      <c r="Q46" s="4">
        <v>0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6</v>
      </c>
      <c r="Y46" s="4">
        <v>1</v>
      </c>
      <c r="Z46" s="4">
        <v>9</v>
      </c>
      <c r="AA46" s="4">
        <v>0</v>
      </c>
      <c r="AB46" s="4">
        <v>2</v>
      </c>
      <c r="AC46" s="4">
        <v>0</v>
      </c>
      <c r="AD46" s="4">
        <v>0</v>
      </c>
      <c r="AE46" s="4">
        <f t="shared" si="0"/>
        <v>1</v>
      </c>
      <c r="AF46" s="4">
        <f t="shared" si="1"/>
        <v>17</v>
      </c>
      <c r="AG46" s="4">
        <f t="shared" si="2"/>
        <v>18</v>
      </c>
      <c r="AH46" s="5">
        <v>19.0505</v>
      </c>
    </row>
    <row r="47" spans="1:34" ht="15.75" customHeight="1" x14ac:dyDescent="0.2">
      <c r="A47" s="15" t="s">
        <v>85</v>
      </c>
      <c r="B47" s="3" t="s">
        <v>86</v>
      </c>
      <c r="C47" s="4">
        <v>4</v>
      </c>
      <c r="D47" s="4">
        <v>11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2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7</v>
      </c>
      <c r="Y47" s="4">
        <v>4</v>
      </c>
      <c r="Z47" s="4">
        <v>5</v>
      </c>
      <c r="AA47" s="4">
        <v>0</v>
      </c>
      <c r="AB47" s="4">
        <v>2</v>
      </c>
      <c r="AC47" s="4">
        <v>0</v>
      </c>
      <c r="AD47" s="4">
        <v>0</v>
      </c>
      <c r="AE47" s="4">
        <f t="shared" si="0"/>
        <v>4</v>
      </c>
      <c r="AF47" s="4">
        <f t="shared" si="1"/>
        <v>14</v>
      </c>
      <c r="AG47" s="4">
        <f t="shared" si="2"/>
        <v>18</v>
      </c>
      <c r="AH47" s="5">
        <v>23.010100000000001</v>
      </c>
    </row>
    <row r="48" spans="1:34" ht="15.75" customHeight="1" x14ac:dyDescent="0.2">
      <c r="A48" s="15" t="s">
        <v>87</v>
      </c>
      <c r="B48" s="3" t="s">
        <v>88</v>
      </c>
      <c r="C48" s="4">
        <v>1</v>
      </c>
      <c r="D48" s="4">
        <v>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1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f t="shared" si="0"/>
        <v>1</v>
      </c>
      <c r="AF48" s="4">
        <f t="shared" si="1"/>
        <v>2</v>
      </c>
      <c r="AG48" s="4">
        <f t="shared" si="2"/>
        <v>3</v>
      </c>
      <c r="AH48" s="33">
        <v>9.0100999999999996</v>
      </c>
    </row>
    <row r="49" spans="1:34" ht="15.75" customHeight="1" x14ac:dyDescent="0.2">
      <c r="A49" s="15" t="s">
        <v>89</v>
      </c>
      <c r="B49" s="3" t="s">
        <v>90</v>
      </c>
      <c r="C49" s="4">
        <v>3</v>
      </c>
      <c r="D49" s="4">
        <v>3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3</v>
      </c>
      <c r="Y49" s="4">
        <v>1</v>
      </c>
      <c r="Z49" s="4">
        <v>0</v>
      </c>
      <c r="AA49" s="4">
        <v>1</v>
      </c>
      <c r="AB49" s="4">
        <v>1</v>
      </c>
      <c r="AC49" s="4">
        <v>0</v>
      </c>
      <c r="AD49" s="4">
        <v>0</v>
      </c>
      <c r="AE49" s="4">
        <f t="shared" si="0"/>
        <v>3</v>
      </c>
      <c r="AF49" s="4">
        <f t="shared" si="1"/>
        <v>4</v>
      </c>
      <c r="AG49" s="4">
        <f t="shared" si="2"/>
        <v>7</v>
      </c>
      <c r="AH49" s="5">
        <v>38.010100000000001</v>
      </c>
    </row>
    <row r="50" spans="1:34" ht="15.75" customHeight="1" x14ac:dyDescent="0.2">
      <c r="A50" s="15" t="s">
        <v>91</v>
      </c>
      <c r="B50" s="3" t="s">
        <v>92</v>
      </c>
      <c r="C50" s="4">
        <v>3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1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2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f t="shared" si="0"/>
        <v>4</v>
      </c>
      <c r="AF50" s="4">
        <f t="shared" si="1"/>
        <v>0</v>
      </c>
      <c r="AG50" s="4">
        <f t="shared" si="2"/>
        <v>4</v>
      </c>
      <c r="AH50" s="5">
        <v>27.010100000000001</v>
      </c>
    </row>
    <row r="51" spans="1:34" ht="15.75" customHeight="1" x14ac:dyDescent="0.2">
      <c r="A51" s="15" t="s">
        <v>93</v>
      </c>
      <c r="B51" s="3" t="s">
        <v>94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f t="shared" si="0"/>
        <v>1</v>
      </c>
      <c r="AF51" s="4">
        <f t="shared" si="1"/>
        <v>0</v>
      </c>
      <c r="AG51" s="4">
        <f t="shared" si="2"/>
        <v>1</v>
      </c>
      <c r="AH51" s="5">
        <v>14.120100000000001</v>
      </c>
    </row>
    <row r="52" spans="1:34" ht="15.75" customHeight="1" x14ac:dyDescent="0.2">
      <c r="A52" s="15" t="s">
        <v>95</v>
      </c>
      <c r="B52" s="3" t="s">
        <v>96</v>
      </c>
      <c r="C52" s="4">
        <v>1</v>
      </c>
      <c r="D52" s="4">
        <v>4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5</v>
      </c>
      <c r="Y52" s="4">
        <v>1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f t="shared" si="0"/>
        <v>1</v>
      </c>
      <c r="AF52" s="4">
        <f t="shared" si="1"/>
        <v>5</v>
      </c>
      <c r="AG52" s="4">
        <f t="shared" si="2"/>
        <v>6</v>
      </c>
      <c r="AH52" s="5">
        <v>40.0501</v>
      </c>
    </row>
    <row r="53" spans="1:34" ht="15.75" customHeight="1" x14ac:dyDescent="0.2">
      <c r="A53" s="15" t="s">
        <v>97</v>
      </c>
      <c r="B53" s="3" t="s">
        <v>98</v>
      </c>
      <c r="C53" s="4">
        <v>7</v>
      </c>
      <c r="D53" s="4">
        <v>40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</v>
      </c>
      <c r="O53" s="4">
        <v>1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6</v>
      </c>
      <c r="X53" s="4">
        <v>33</v>
      </c>
      <c r="Y53" s="4">
        <v>2</v>
      </c>
      <c r="Z53" s="4">
        <v>9</v>
      </c>
      <c r="AA53" s="4">
        <v>0</v>
      </c>
      <c r="AB53" s="4">
        <v>0</v>
      </c>
      <c r="AC53" s="4">
        <v>0</v>
      </c>
      <c r="AD53" s="4">
        <v>0</v>
      </c>
      <c r="AE53" s="4">
        <f t="shared" si="0"/>
        <v>8</v>
      </c>
      <c r="AF53" s="4">
        <f t="shared" si="1"/>
        <v>42</v>
      </c>
      <c r="AG53" s="4">
        <f t="shared" si="2"/>
        <v>50</v>
      </c>
      <c r="AH53" s="5">
        <v>42.010100000000001</v>
      </c>
    </row>
    <row r="54" spans="1:34" ht="15.75" customHeight="1" x14ac:dyDescent="0.2">
      <c r="A54" s="15" t="s">
        <v>99</v>
      </c>
      <c r="B54" s="3" t="s">
        <v>100</v>
      </c>
      <c r="C54" s="4">
        <v>6</v>
      </c>
      <c r="D54" s="4">
        <v>41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</v>
      </c>
      <c r="M54" s="4">
        <v>1</v>
      </c>
      <c r="N54" s="4">
        <v>1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2</v>
      </c>
      <c r="X54" s="4">
        <v>24</v>
      </c>
      <c r="Y54" s="4">
        <v>2</v>
      </c>
      <c r="Z54" s="4">
        <v>15</v>
      </c>
      <c r="AA54" s="4">
        <v>3</v>
      </c>
      <c r="AB54" s="4">
        <v>5</v>
      </c>
      <c r="AC54" s="4">
        <v>0</v>
      </c>
      <c r="AD54" s="4">
        <v>0</v>
      </c>
      <c r="AE54" s="4">
        <f t="shared" si="0"/>
        <v>7</v>
      </c>
      <c r="AF54" s="4">
        <f t="shared" si="1"/>
        <v>44</v>
      </c>
      <c r="AG54" s="4">
        <f t="shared" si="2"/>
        <v>51</v>
      </c>
      <c r="AH54" s="5">
        <v>44.070099999999996</v>
      </c>
    </row>
    <row r="55" spans="1:34" ht="15.75" customHeight="1" x14ac:dyDescent="0.2">
      <c r="A55" s="15" t="s">
        <v>101</v>
      </c>
      <c r="B55" s="3" t="s">
        <v>102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f t="shared" si="0"/>
        <v>1</v>
      </c>
      <c r="AF55" s="4">
        <f t="shared" si="1"/>
        <v>0</v>
      </c>
      <c r="AG55" s="4">
        <f t="shared" si="2"/>
        <v>1</v>
      </c>
      <c r="AH55" s="5">
        <v>45.060099999999998</v>
      </c>
    </row>
    <row r="56" spans="1:34" ht="15.75" customHeight="1" x14ac:dyDescent="0.2">
      <c r="A56" s="15" t="s">
        <v>103</v>
      </c>
      <c r="B56" s="3" t="s">
        <v>104</v>
      </c>
      <c r="C56" s="4">
        <v>3</v>
      </c>
      <c r="D56" s="4">
        <v>3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2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4</v>
      </c>
      <c r="X56" s="4">
        <v>2</v>
      </c>
      <c r="Y56" s="4">
        <v>1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f t="shared" si="0"/>
        <v>5</v>
      </c>
      <c r="AF56" s="4">
        <f t="shared" si="1"/>
        <v>3</v>
      </c>
      <c r="AG56" s="4">
        <f t="shared" si="2"/>
        <v>8</v>
      </c>
      <c r="AH56" s="5">
        <v>54.010100000000001</v>
      </c>
    </row>
    <row r="57" spans="1:34" ht="15.75" customHeight="1" x14ac:dyDescent="0.2">
      <c r="A57" s="15" t="s">
        <v>105</v>
      </c>
      <c r="B57" s="3" t="s">
        <v>106</v>
      </c>
      <c r="C57" s="4">
        <v>5</v>
      </c>
      <c r="D57" s="4">
        <v>8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1</v>
      </c>
      <c r="O57" s="4">
        <v>0</v>
      </c>
      <c r="P57" s="4">
        <v>2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5</v>
      </c>
      <c r="X57" s="4">
        <v>6</v>
      </c>
      <c r="Y57" s="4">
        <v>1</v>
      </c>
      <c r="Z57" s="4">
        <v>5</v>
      </c>
      <c r="AA57" s="4">
        <v>0</v>
      </c>
      <c r="AB57" s="4">
        <v>0</v>
      </c>
      <c r="AC57" s="4">
        <v>0</v>
      </c>
      <c r="AD57" s="4">
        <v>0</v>
      </c>
      <c r="AE57" s="4">
        <f t="shared" si="0"/>
        <v>6</v>
      </c>
      <c r="AF57" s="4">
        <f t="shared" si="1"/>
        <v>11</v>
      </c>
      <c r="AG57" s="4">
        <f t="shared" si="2"/>
        <v>17</v>
      </c>
      <c r="AH57" s="5">
        <v>45.100099999999998</v>
      </c>
    </row>
    <row r="58" spans="1:34" ht="15.75" customHeight="1" thickBot="1" x14ac:dyDescent="0.25">
      <c r="A58" s="16" t="s">
        <v>107</v>
      </c>
      <c r="B58" s="17" t="s">
        <v>108</v>
      </c>
      <c r="C58" s="18">
        <v>19</v>
      </c>
      <c r="D58" s="18">
        <v>30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2</v>
      </c>
      <c r="O58" s="18">
        <v>0</v>
      </c>
      <c r="P58" s="18">
        <v>2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10</v>
      </c>
      <c r="X58" s="18">
        <v>22</v>
      </c>
      <c r="Y58" s="18">
        <v>9</v>
      </c>
      <c r="Z58" s="18">
        <v>11</v>
      </c>
      <c r="AA58" s="18">
        <v>0</v>
      </c>
      <c r="AB58" s="18">
        <v>1</v>
      </c>
      <c r="AC58" s="18">
        <v>0</v>
      </c>
      <c r="AD58" s="18">
        <v>0</v>
      </c>
      <c r="AE58" s="18">
        <f t="shared" ref="AE58" si="3">SUM(W58,Y58,AA58,AC58,U58)</f>
        <v>19</v>
      </c>
      <c r="AF58" s="18">
        <f t="shared" ref="AF58" si="4">SUM(X58,Z58,AB58,AD58,V58)</f>
        <v>34</v>
      </c>
      <c r="AG58" s="18">
        <f t="shared" ref="AG58" si="5">SUM(AE58:AF58)</f>
        <v>53</v>
      </c>
      <c r="AH58" s="19">
        <v>45.110100000000003</v>
      </c>
    </row>
    <row r="59" spans="1:34" s="25" customFormat="1" ht="15.75" customHeight="1" thickBot="1" x14ac:dyDescent="0.3">
      <c r="A59" s="26" t="s">
        <v>109</v>
      </c>
      <c r="B59" s="43"/>
      <c r="C59" s="42">
        <f t="shared" ref="C59:AG59" si="6">SUM(C16:C58)</f>
        <v>310</v>
      </c>
      <c r="D59" s="42">
        <f t="shared" si="6"/>
        <v>439</v>
      </c>
      <c r="E59" s="42">
        <f t="shared" si="6"/>
        <v>2</v>
      </c>
      <c r="F59" s="42">
        <f t="shared" si="6"/>
        <v>1</v>
      </c>
      <c r="G59" s="42">
        <f t="shared" si="6"/>
        <v>11</v>
      </c>
      <c r="H59" s="42">
        <f t="shared" si="6"/>
        <v>3</v>
      </c>
      <c r="I59" s="42">
        <f t="shared" si="6"/>
        <v>1</v>
      </c>
      <c r="J59" s="42">
        <f t="shared" si="6"/>
        <v>1</v>
      </c>
      <c r="K59" s="42">
        <f t="shared" si="6"/>
        <v>13</v>
      </c>
      <c r="L59" s="42">
        <f t="shared" si="6"/>
        <v>14</v>
      </c>
      <c r="M59" s="42">
        <f t="shared" si="6"/>
        <v>9</v>
      </c>
      <c r="N59" s="42">
        <f t="shared" si="6"/>
        <v>22</v>
      </c>
      <c r="O59" s="42">
        <f t="shared" si="6"/>
        <v>13</v>
      </c>
      <c r="P59" s="42">
        <f t="shared" si="6"/>
        <v>18</v>
      </c>
      <c r="Q59" s="42">
        <f t="shared" si="6"/>
        <v>25</v>
      </c>
      <c r="R59" s="42">
        <f t="shared" si="6"/>
        <v>16</v>
      </c>
      <c r="S59" s="42">
        <f t="shared" si="6"/>
        <v>2</v>
      </c>
      <c r="T59" s="42">
        <f t="shared" si="6"/>
        <v>2</v>
      </c>
      <c r="U59" s="42">
        <f t="shared" si="6"/>
        <v>0</v>
      </c>
      <c r="V59" s="42">
        <f t="shared" si="6"/>
        <v>0</v>
      </c>
      <c r="W59" s="42">
        <f t="shared" si="6"/>
        <v>192</v>
      </c>
      <c r="X59" s="42">
        <f t="shared" si="6"/>
        <v>326</v>
      </c>
      <c r="Y59" s="42">
        <f t="shared" si="6"/>
        <v>173</v>
      </c>
      <c r="Z59" s="42">
        <f t="shared" si="6"/>
        <v>166</v>
      </c>
      <c r="AA59" s="42">
        <f t="shared" si="6"/>
        <v>21</v>
      </c>
      <c r="AB59" s="42">
        <f t="shared" si="6"/>
        <v>23</v>
      </c>
      <c r="AC59" s="42">
        <f t="shared" si="6"/>
        <v>0</v>
      </c>
      <c r="AD59" s="42">
        <f t="shared" si="6"/>
        <v>0</v>
      </c>
      <c r="AE59" s="42">
        <f t="shared" si="6"/>
        <v>386</v>
      </c>
      <c r="AF59" s="42">
        <f t="shared" si="6"/>
        <v>515</v>
      </c>
      <c r="AG59" s="42">
        <f t="shared" si="6"/>
        <v>901</v>
      </c>
    </row>
    <row r="60" spans="1:34" x14ac:dyDescent="0.2"/>
    <row r="61" spans="1:34" x14ac:dyDescent="0.2"/>
    <row r="62" spans="1:34" x14ac:dyDescent="0.2"/>
    <row r="63" spans="1:34" x14ac:dyDescent="0.2"/>
    <row r="64" spans="1:34" x14ac:dyDescent="0.2"/>
    <row r="65" spans="1:34" x14ac:dyDescent="0.2"/>
    <row r="66" spans="1:34" ht="12.75" x14ac:dyDescent="0.2">
      <c r="J66" s="44" t="s">
        <v>167</v>
      </c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:34" ht="12.75" x14ac:dyDescent="0.2">
      <c r="A67" s="20" t="s">
        <v>2</v>
      </c>
    </row>
    <row r="68" spans="1:34" ht="15" customHeight="1" thickBot="1" x14ac:dyDescent="0.25"/>
    <row r="69" spans="1:34" ht="15.75" customHeight="1" thickBot="1" x14ac:dyDescent="0.25">
      <c r="A69" s="13"/>
      <c r="B69" s="9"/>
      <c r="C69" s="52" t="s">
        <v>3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  <c r="Q69" s="38"/>
      <c r="R69" s="8"/>
      <c r="S69" s="8"/>
      <c r="T69" s="9"/>
      <c r="U69" s="47" t="s">
        <v>4</v>
      </c>
      <c r="V69" s="48"/>
      <c r="W69" s="48"/>
      <c r="X69" s="48"/>
      <c r="Y69" s="48"/>
      <c r="Z69" s="48"/>
      <c r="AA69" s="48"/>
      <c r="AB69" s="48"/>
      <c r="AC69" s="48"/>
      <c r="AD69" s="49"/>
      <c r="AE69" s="8"/>
      <c r="AF69" s="8"/>
      <c r="AG69" s="8"/>
      <c r="AH69" s="10"/>
    </row>
    <row r="70" spans="1:34" s="35" customFormat="1" ht="15" customHeight="1" x14ac:dyDescent="0.2">
      <c r="A70" s="1" t="s">
        <v>110</v>
      </c>
      <c r="B70" s="6"/>
      <c r="C70" s="45" t="s">
        <v>6</v>
      </c>
      <c r="D70" s="45"/>
      <c r="E70" s="45" t="s">
        <v>7</v>
      </c>
      <c r="F70" s="45"/>
      <c r="G70" s="45" t="s">
        <v>8</v>
      </c>
      <c r="H70" s="45"/>
      <c r="I70" s="45" t="s">
        <v>9</v>
      </c>
      <c r="J70" s="45"/>
      <c r="K70" s="45" t="s">
        <v>10</v>
      </c>
      <c r="L70" s="45"/>
      <c r="M70" s="45" t="s">
        <v>11</v>
      </c>
      <c r="N70" s="45"/>
      <c r="O70" s="45" t="s">
        <v>12</v>
      </c>
      <c r="P70" s="45"/>
      <c r="Q70" s="50" t="s">
        <v>111</v>
      </c>
      <c r="R70" s="50"/>
      <c r="S70" s="46" t="s">
        <v>152</v>
      </c>
      <c r="T70" s="46"/>
      <c r="U70" s="50" t="s">
        <v>13</v>
      </c>
      <c r="V70" s="50"/>
      <c r="W70" s="51" t="s">
        <v>14</v>
      </c>
      <c r="X70" s="51"/>
      <c r="Y70" s="51" t="s">
        <v>15</v>
      </c>
      <c r="Z70" s="51"/>
      <c r="AA70" s="51" t="s">
        <v>16</v>
      </c>
      <c r="AB70" s="51"/>
      <c r="AC70" s="51" t="s">
        <v>17</v>
      </c>
      <c r="AD70" s="51"/>
      <c r="AE70" s="45" t="s">
        <v>18</v>
      </c>
      <c r="AF70" s="45"/>
      <c r="AG70" s="21"/>
      <c r="AH70" s="1" t="s">
        <v>19</v>
      </c>
    </row>
    <row r="71" spans="1:34" ht="12.75" thickBot="1" x14ac:dyDescent="0.25">
      <c r="A71" s="14" t="s">
        <v>20</v>
      </c>
      <c r="B71" s="2" t="s">
        <v>21</v>
      </c>
      <c r="C71" s="2" t="s">
        <v>22</v>
      </c>
      <c r="D71" s="2" t="s">
        <v>23</v>
      </c>
      <c r="E71" s="2" t="s">
        <v>22</v>
      </c>
      <c r="F71" s="2" t="s">
        <v>23</v>
      </c>
      <c r="G71" s="2" t="s">
        <v>22</v>
      </c>
      <c r="H71" s="2" t="s">
        <v>23</v>
      </c>
      <c r="I71" s="2" t="s">
        <v>22</v>
      </c>
      <c r="J71" s="2" t="s">
        <v>23</v>
      </c>
      <c r="K71" s="2" t="s">
        <v>22</v>
      </c>
      <c r="L71" s="2" t="s">
        <v>23</v>
      </c>
      <c r="M71" s="2" t="s">
        <v>22</v>
      </c>
      <c r="N71" s="2" t="s">
        <v>23</v>
      </c>
      <c r="O71" s="2" t="s">
        <v>22</v>
      </c>
      <c r="P71" s="2" t="s">
        <v>23</v>
      </c>
      <c r="Q71" s="2" t="s">
        <v>22</v>
      </c>
      <c r="R71" s="2" t="s">
        <v>23</v>
      </c>
      <c r="S71" s="2" t="s">
        <v>22</v>
      </c>
      <c r="T71" s="2" t="s">
        <v>23</v>
      </c>
      <c r="U71" s="2" t="s">
        <v>22</v>
      </c>
      <c r="V71" s="2" t="s">
        <v>23</v>
      </c>
      <c r="W71" s="2" t="s">
        <v>22</v>
      </c>
      <c r="X71" s="2" t="s">
        <v>23</v>
      </c>
      <c r="Y71" s="2" t="s">
        <v>22</v>
      </c>
      <c r="Z71" s="2" t="s">
        <v>23</v>
      </c>
      <c r="AA71" s="2" t="s">
        <v>22</v>
      </c>
      <c r="AB71" s="2" t="s">
        <v>23</v>
      </c>
      <c r="AC71" s="2" t="s">
        <v>22</v>
      </c>
      <c r="AD71" s="2" t="s">
        <v>23</v>
      </c>
      <c r="AE71" s="2" t="s">
        <v>22</v>
      </c>
      <c r="AF71" s="2" t="s">
        <v>23</v>
      </c>
      <c r="AG71" s="11" t="s">
        <v>18</v>
      </c>
      <c r="AH71" s="2" t="s">
        <v>24</v>
      </c>
    </row>
    <row r="72" spans="1:34" ht="13.5" customHeight="1" x14ac:dyDescent="0.2">
      <c r="A72" s="15" t="s">
        <v>112</v>
      </c>
      <c r="B72" s="3" t="s">
        <v>26</v>
      </c>
      <c r="C72" s="4">
        <v>0</v>
      </c>
      <c r="D72" s="4"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6</v>
      </c>
      <c r="L72" s="4">
        <v>1</v>
      </c>
      <c r="M72" s="4">
        <v>0</v>
      </c>
      <c r="N72" s="4">
        <v>0</v>
      </c>
      <c r="O72" s="4">
        <v>1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6</v>
      </c>
      <c r="Z72" s="4">
        <v>1</v>
      </c>
      <c r="AA72" s="4">
        <v>1</v>
      </c>
      <c r="AB72" s="4">
        <v>1</v>
      </c>
      <c r="AC72" s="4">
        <v>0</v>
      </c>
      <c r="AD72" s="4">
        <v>0</v>
      </c>
      <c r="AE72" s="4">
        <f t="shared" ref="AE72:AE96" si="7">SUM(W72,Y72,AA72,AC72,U72)</f>
        <v>7</v>
      </c>
      <c r="AF72" s="4">
        <f t="shared" ref="AF72:AF96" si="8">SUM(X72,Z72,AB72,AD72,V72)</f>
        <v>2</v>
      </c>
      <c r="AG72" s="4">
        <f t="shared" ref="AG72:AG96" si="9">SUM(AE72:AF72)</f>
        <v>9</v>
      </c>
      <c r="AH72" s="33">
        <v>4.0201000000000002</v>
      </c>
    </row>
    <row r="73" spans="1:34" ht="13.5" customHeight="1" x14ac:dyDescent="0.2">
      <c r="A73" s="15" t="s">
        <v>113</v>
      </c>
      <c r="B73" s="3" t="s">
        <v>114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4</v>
      </c>
      <c r="L73" s="4">
        <v>1</v>
      </c>
      <c r="M73" s="4">
        <v>0</v>
      </c>
      <c r="N73" s="4">
        <v>0</v>
      </c>
      <c r="O73" s="4">
        <v>0</v>
      </c>
      <c r="P73" s="4">
        <v>0</v>
      </c>
      <c r="Q73" s="4">
        <v>1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4</v>
      </c>
      <c r="Z73" s="4">
        <v>1</v>
      </c>
      <c r="AA73" s="4">
        <v>1</v>
      </c>
      <c r="AB73" s="4">
        <v>0</v>
      </c>
      <c r="AC73" s="4">
        <v>0</v>
      </c>
      <c r="AD73" s="4">
        <v>0</v>
      </c>
      <c r="AE73" s="4">
        <f t="shared" si="7"/>
        <v>5</v>
      </c>
      <c r="AF73" s="4">
        <f t="shared" si="8"/>
        <v>1</v>
      </c>
      <c r="AG73" s="4">
        <f t="shared" si="9"/>
        <v>6</v>
      </c>
      <c r="AH73" s="33">
        <v>4.0601000000000003</v>
      </c>
    </row>
    <row r="74" spans="1:34" ht="13.5" customHeight="1" x14ac:dyDescent="0.2">
      <c r="A74" s="15" t="s">
        <v>115</v>
      </c>
      <c r="B74" s="3" t="s">
        <v>116</v>
      </c>
      <c r="C74" s="4">
        <v>2</v>
      </c>
      <c r="D74" s="4">
        <v>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>
        <v>1</v>
      </c>
      <c r="M74" s="4">
        <v>0</v>
      </c>
      <c r="N74" s="4">
        <v>0</v>
      </c>
      <c r="O74" s="4">
        <v>1</v>
      </c>
      <c r="P74" s="4">
        <v>1</v>
      </c>
      <c r="Q74" s="4">
        <v>0</v>
      </c>
      <c r="R74" s="4">
        <v>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2</v>
      </c>
      <c r="Z74" s="4">
        <v>2</v>
      </c>
      <c r="AA74" s="4">
        <v>2</v>
      </c>
      <c r="AB74" s="4">
        <v>2</v>
      </c>
      <c r="AC74" s="4">
        <v>0</v>
      </c>
      <c r="AD74" s="4">
        <v>0</v>
      </c>
      <c r="AE74" s="4">
        <f t="shared" si="7"/>
        <v>4</v>
      </c>
      <c r="AF74" s="4">
        <f t="shared" si="8"/>
        <v>4</v>
      </c>
      <c r="AG74" s="4">
        <f t="shared" si="9"/>
        <v>8</v>
      </c>
      <c r="AH74" s="33">
        <v>4.0301</v>
      </c>
    </row>
    <row r="75" spans="1:34" ht="13.5" customHeight="1" x14ac:dyDescent="0.2">
      <c r="A75" s="15" t="s">
        <v>162</v>
      </c>
      <c r="B75" s="3" t="s">
        <v>164</v>
      </c>
      <c r="C75" s="4">
        <v>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1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2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f t="shared" ref="AE75:AE92" si="10">SUM(W75,Y75,AA75,AC75,U75)</f>
        <v>2</v>
      </c>
      <c r="AF75" s="4">
        <f t="shared" ref="AF75:AF92" si="11">SUM(X75,Z75,AB75,AD75,V75)</f>
        <v>0</v>
      </c>
      <c r="AG75" s="4">
        <f t="shared" ref="AG75:AG92" si="12">SUM(AE75:AF75)</f>
        <v>2</v>
      </c>
      <c r="AH75" s="33"/>
    </row>
    <row r="76" spans="1:34" ht="13.5" customHeight="1" x14ac:dyDescent="0.2">
      <c r="A76" s="15" t="s">
        <v>117</v>
      </c>
      <c r="B76" s="3" t="s">
        <v>118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1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1</v>
      </c>
      <c r="AA76" s="4">
        <v>0</v>
      </c>
      <c r="AB76" s="4">
        <v>0</v>
      </c>
      <c r="AC76" s="4">
        <v>0</v>
      </c>
      <c r="AD76" s="4">
        <v>0</v>
      </c>
      <c r="AE76" s="4">
        <f t="shared" si="10"/>
        <v>0</v>
      </c>
      <c r="AF76" s="4">
        <f t="shared" si="11"/>
        <v>1</v>
      </c>
      <c r="AG76" s="4">
        <f t="shared" si="12"/>
        <v>1</v>
      </c>
      <c r="AH76" s="5">
        <v>52.030099999999997</v>
      </c>
    </row>
    <row r="77" spans="1:34" ht="13.5" customHeight="1" x14ac:dyDescent="0.2">
      <c r="A77" s="15" t="s">
        <v>35</v>
      </c>
      <c r="B77" s="3" t="s">
        <v>36</v>
      </c>
      <c r="C77" s="4">
        <v>3</v>
      </c>
      <c r="D77" s="4">
        <v>12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1</v>
      </c>
      <c r="M77" s="4">
        <v>0</v>
      </c>
      <c r="N77" s="4">
        <v>1</v>
      </c>
      <c r="O77" s="4">
        <v>1</v>
      </c>
      <c r="P77" s="4">
        <v>0</v>
      </c>
      <c r="Q77" s="4">
        <v>27</v>
      </c>
      <c r="R77" s="4">
        <v>8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3</v>
      </c>
      <c r="Y77" s="4">
        <v>30</v>
      </c>
      <c r="Z77" s="4">
        <v>18</v>
      </c>
      <c r="AA77" s="4">
        <v>1</v>
      </c>
      <c r="AB77" s="4">
        <v>1</v>
      </c>
      <c r="AC77" s="4">
        <v>0</v>
      </c>
      <c r="AD77" s="4">
        <v>0</v>
      </c>
      <c r="AE77" s="4">
        <f t="shared" si="10"/>
        <v>31</v>
      </c>
      <c r="AF77" s="4">
        <f t="shared" si="11"/>
        <v>22</v>
      </c>
      <c r="AG77" s="4">
        <f t="shared" si="12"/>
        <v>53</v>
      </c>
      <c r="AH77" s="5">
        <v>52.020099999999999</v>
      </c>
    </row>
    <row r="78" spans="1:34" ht="13.5" customHeight="1" x14ac:dyDescent="0.2">
      <c r="A78" s="15" t="s">
        <v>119</v>
      </c>
      <c r="B78" s="3" t="s">
        <v>120</v>
      </c>
      <c r="C78" s="4">
        <v>2</v>
      </c>
      <c r="D78" s="4">
        <v>5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2</v>
      </c>
      <c r="R78" s="4">
        <v>4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1</v>
      </c>
      <c r="Y78" s="4">
        <v>2</v>
      </c>
      <c r="Z78" s="4">
        <v>7</v>
      </c>
      <c r="AA78" s="4">
        <v>2</v>
      </c>
      <c r="AB78" s="4">
        <v>1</v>
      </c>
      <c r="AC78" s="4">
        <v>0</v>
      </c>
      <c r="AD78" s="4">
        <v>0</v>
      </c>
      <c r="AE78" s="4">
        <f t="shared" si="10"/>
        <v>4</v>
      </c>
      <c r="AF78" s="4">
        <f t="shared" si="11"/>
        <v>9</v>
      </c>
      <c r="AG78" s="4">
        <f t="shared" si="12"/>
        <v>13</v>
      </c>
      <c r="AH78" s="5">
        <v>52.020499999999998</v>
      </c>
    </row>
    <row r="79" spans="1:34" ht="13.5" customHeight="1" x14ac:dyDescent="0.2">
      <c r="A79" s="15" t="s">
        <v>39</v>
      </c>
      <c r="B79" s="3" t="s">
        <v>40</v>
      </c>
      <c r="C79" s="4">
        <v>0</v>
      </c>
      <c r="D79" s="4">
        <v>2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1</v>
      </c>
      <c r="Y79" s="4">
        <v>0</v>
      </c>
      <c r="Z79" s="4">
        <v>2</v>
      </c>
      <c r="AA79" s="4">
        <v>0</v>
      </c>
      <c r="AB79" s="4">
        <v>0</v>
      </c>
      <c r="AC79" s="4">
        <v>0</v>
      </c>
      <c r="AD79" s="4">
        <v>0</v>
      </c>
      <c r="AE79" s="4">
        <f t="shared" si="10"/>
        <v>0</v>
      </c>
      <c r="AF79" s="4">
        <f t="shared" si="11"/>
        <v>3</v>
      </c>
      <c r="AG79" s="4">
        <f t="shared" si="12"/>
        <v>3</v>
      </c>
      <c r="AH79" s="5"/>
    </row>
    <row r="80" spans="1:34" ht="13.5" customHeight="1" x14ac:dyDescent="0.2">
      <c r="A80" s="15" t="s">
        <v>121</v>
      </c>
      <c r="B80" s="3" t="s">
        <v>122</v>
      </c>
      <c r="C80" s="4">
        <v>2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1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2</v>
      </c>
      <c r="Z80" s="4">
        <v>0</v>
      </c>
      <c r="AA80" s="4">
        <v>1</v>
      </c>
      <c r="AB80" s="4">
        <v>0</v>
      </c>
      <c r="AC80" s="4">
        <v>0</v>
      </c>
      <c r="AD80" s="4">
        <v>0</v>
      </c>
      <c r="AE80" s="4">
        <f t="shared" si="10"/>
        <v>3</v>
      </c>
      <c r="AF80" s="4">
        <f t="shared" si="11"/>
        <v>0</v>
      </c>
      <c r="AG80" s="4">
        <f t="shared" si="12"/>
        <v>3</v>
      </c>
      <c r="AH80" s="5">
        <v>52.020899999999997</v>
      </c>
    </row>
    <row r="81" spans="1:34" ht="13.5" customHeight="1" x14ac:dyDescent="0.2">
      <c r="A81" s="15" t="s">
        <v>163</v>
      </c>
      <c r="B81" s="3" t="s">
        <v>46</v>
      </c>
      <c r="C81" s="4">
        <v>3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1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2</v>
      </c>
      <c r="X81" s="4">
        <v>0</v>
      </c>
      <c r="Y81" s="4">
        <v>2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f t="shared" si="10"/>
        <v>4</v>
      </c>
      <c r="AF81" s="4">
        <f t="shared" si="11"/>
        <v>0</v>
      </c>
      <c r="AG81" s="4">
        <f t="shared" si="12"/>
        <v>4</v>
      </c>
      <c r="AH81" s="33">
        <v>9.0701000000000001</v>
      </c>
    </row>
    <row r="82" spans="1:34" ht="13.5" customHeight="1" x14ac:dyDescent="0.2">
      <c r="A82" s="15" t="s">
        <v>123</v>
      </c>
      <c r="B82" s="3" t="s">
        <v>124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1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1</v>
      </c>
      <c r="AA82" s="4">
        <v>0</v>
      </c>
      <c r="AB82" s="4">
        <v>0</v>
      </c>
      <c r="AC82" s="4">
        <v>0</v>
      </c>
      <c r="AD82" s="4">
        <v>0</v>
      </c>
      <c r="AE82" s="4">
        <f t="shared" si="10"/>
        <v>0</v>
      </c>
      <c r="AF82" s="4">
        <f t="shared" si="11"/>
        <v>1</v>
      </c>
      <c r="AG82" s="4">
        <f t="shared" si="12"/>
        <v>1</v>
      </c>
      <c r="AH82" s="5">
        <v>13.1205</v>
      </c>
    </row>
    <row r="83" spans="1:34" ht="13.5" customHeight="1" x14ac:dyDescent="0.2">
      <c r="A83" s="15" t="s">
        <v>125</v>
      </c>
      <c r="B83" s="3" t="s">
        <v>126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1</v>
      </c>
      <c r="M83" s="4">
        <v>0</v>
      </c>
      <c r="N83" s="4">
        <v>0</v>
      </c>
      <c r="O83" s="4">
        <v>0</v>
      </c>
      <c r="P83" s="4">
        <v>0</v>
      </c>
      <c r="Q83" s="4">
        <v>1</v>
      </c>
      <c r="R83" s="4">
        <v>8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1</v>
      </c>
      <c r="Z83" s="4">
        <v>9</v>
      </c>
      <c r="AA83" s="4">
        <v>0</v>
      </c>
      <c r="AB83" s="4">
        <v>0</v>
      </c>
      <c r="AC83" s="4">
        <v>0</v>
      </c>
      <c r="AD83" s="4">
        <v>0</v>
      </c>
      <c r="AE83" s="4">
        <f t="shared" si="10"/>
        <v>1</v>
      </c>
      <c r="AF83" s="4">
        <f t="shared" si="11"/>
        <v>9</v>
      </c>
      <c r="AG83" s="4">
        <f t="shared" si="12"/>
        <v>10</v>
      </c>
      <c r="AH83" s="5">
        <v>13.040100000000001</v>
      </c>
    </row>
    <row r="84" spans="1:34" ht="13.5" customHeight="1" x14ac:dyDescent="0.2">
      <c r="A84" s="15" t="s">
        <v>156</v>
      </c>
      <c r="B84" s="3" t="s">
        <v>134</v>
      </c>
      <c r="C84" s="4">
        <v>3</v>
      </c>
      <c r="D84" s="4">
        <v>3</v>
      </c>
      <c r="E84" s="4">
        <v>0</v>
      </c>
      <c r="F84" s="4">
        <v>0</v>
      </c>
      <c r="G84" s="4">
        <v>1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2</v>
      </c>
      <c r="R84" s="4">
        <v>1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6</v>
      </c>
      <c r="Z84" s="4">
        <v>4</v>
      </c>
      <c r="AA84" s="4">
        <v>0</v>
      </c>
      <c r="AB84" s="4">
        <v>0</v>
      </c>
      <c r="AC84" s="4">
        <v>0</v>
      </c>
      <c r="AD84" s="4">
        <v>0</v>
      </c>
      <c r="AE84" s="4">
        <f t="shared" si="10"/>
        <v>6</v>
      </c>
      <c r="AF84" s="4">
        <f t="shared" si="11"/>
        <v>4</v>
      </c>
      <c r="AG84" s="4">
        <f t="shared" si="12"/>
        <v>10</v>
      </c>
      <c r="AH84" s="5">
        <v>14.0101</v>
      </c>
    </row>
    <row r="85" spans="1:34" ht="13.5" customHeight="1" x14ac:dyDescent="0.2">
      <c r="A85" s="15" t="s">
        <v>65</v>
      </c>
      <c r="B85" s="3" t="s">
        <v>66</v>
      </c>
      <c r="C85" s="4">
        <v>4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1</v>
      </c>
      <c r="P85" s="4">
        <v>0</v>
      </c>
      <c r="Q85" s="4">
        <v>6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1</v>
      </c>
      <c r="X85" s="4">
        <v>0</v>
      </c>
      <c r="Y85" s="4">
        <v>9</v>
      </c>
      <c r="Z85" s="4">
        <v>0</v>
      </c>
      <c r="AA85" s="4">
        <v>1</v>
      </c>
      <c r="AB85" s="4">
        <v>0</v>
      </c>
      <c r="AC85" s="4">
        <v>0</v>
      </c>
      <c r="AD85" s="4">
        <v>0</v>
      </c>
      <c r="AE85" s="4">
        <f t="shared" si="10"/>
        <v>11</v>
      </c>
      <c r="AF85" s="4">
        <f t="shared" si="11"/>
        <v>0</v>
      </c>
      <c r="AG85" s="4">
        <f t="shared" si="12"/>
        <v>11</v>
      </c>
      <c r="AH85" s="5">
        <v>14.100099999999999</v>
      </c>
    </row>
    <row r="86" spans="1:34" ht="13.5" customHeight="1" x14ac:dyDescent="0.2">
      <c r="A86" s="15" t="s">
        <v>135</v>
      </c>
      <c r="B86" s="3" t="s">
        <v>74</v>
      </c>
      <c r="C86" s="4">
        <v>2</v>
      </c>
      <c r="D86" s="4">
        <v>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2</v>
      </c>
      <c r="Z86" s="4">
        <v>1</v>
      </c>
      <c r="AA86" s="4">
        <v>0</v>
      </c>
      <c r="AB86" s="4">
        <v>0</v>
      </c>
      <c r="AC86" s="4">
        <v>0</v>
      </c>
      <c r="AD86" s="4">
        <v>0</v>
      </c>
      <c r="AE86" s="4">
        <f t="shared" si="10"/>
        <v>2</v>
      </c>
      <c r="AF86" s="4">
        <f t="shared" si="11"/>
        <v>1</v>
      </c>
      <c r="AG86" s="4">
        <f t="shared" si="12"/>
        <v>3</v>
      </c>
      <c r="AH86" s="5">
        <v>50.0901</v>
      </c>
    </row>
    <row r="87" spans="1:34" ht="13.5" customHeight="1" x14ac:dyDescent="0.2">
      <c r="A87" s="15" t="s">
        <v>77</v>
      </c>
      <c r="B87" s="3" t="s">
        <v>78</v>
      </c>
      <c r="C87" s="4">
        <v>1</v>
      </c>
      <c r="D87" s="4">
        <v>3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1</v>
      </c>
      <c r="R87" s="4">
        <v>1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3</v>
      </c>
      <c r="AA87" s="4">
        <v>2</v>
      </c>
      <c r="AB87" s="4">
        <v>1</v>
      </c>
      <c r="AC87" s="4">
        <v>0</v>
      </c>
      <c r="AD87" s="4">
        <v>0</v>
      </c>
      <c r="AE87" s="4">
        <f t="shared" si="10"/>
        <v>2</v>
      </c>
      <c r="AF87" s="4">
        <f t="shared" si="11"/>
        <v>4</v>
      </c>
      <c r="AG87" s="4">
        <f t="shared" si="12"/>
        <v>6</v>
      </c>
      <c r="AH87" s="5">
        <v>51.380099999999999</v>
      </c>
    </row>
    <row r="88" spans="1:34" ht="13.5" customHeight="1" x14ac:dyDescent="0.2">
      <c r="A88" s="15" t="s">
        <v>136</v>
      </c>
      <c r="B88" s="3" t="s">
        <v>137</v>
      </c>
      <c r="C88" s="4">
        <v>4</v>
      </c>
      <c r="D88" s="4">
        <v>10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1</v>
      </c>
      <c r="P88" s="4">
        <v>1</v>
      </c>
      <c r="Q88" s="4">
        <v>0</v>
      </c>
      <c r="R88" s="4">
        <v>2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1</v>
      </c>
      <c r="Y88" s="4">
        <v>5</v>
      </c>
      <c r="Z88" s="4">
        <v>10</v>
      </c>
      <c r="AA88" s="4">
        <v>0</v>
      </c>
      <c r="AB88" s="4">
        <v>2</v>
      </c>
      <c r="AC88" s="4">
        <v>0</v>
      </c>
      <c r="AD88" s="4">
        <v>0</v>
      </c>
      <c r="AE88" s="4">
        <f t="shared" si="10"/>
        <v>5</v>
      </c>
      <c r="AF88" s="4">
        <f t="shared" si="11"/>
        <v>13</v>
      </c>
      <c r="AG88" s="4">
        <f t="shared" si="12"/>
        <v>18</v>
      </c>
      <c r="AH88" s="5">
        <v>51.220100000000002</v>
      </c>
    </row>
    <row r="89" spans="1:34" ht="13.5" customHeight="1" x14ac:dyDescent="0.2">
      <c r="A89" s="15" t="s">
        <v>85</v>
      </c>
      <c r="B89" s="3" t="s">
        <v>86</v>
      </c>
      <c r="C89" s="4">
        <v>0</v>
      </c>
      <c r="D89" s="4">
        <v>3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3</v>
      </c>
      <c r="AA89" s="4">
        <v>0</v>
      </c>
      <c r="AB89" s="4">
        <v>0</v>
      </c>
      <c r="AC89" s="4">
        <v>0</v>
      </c>
      <c r="AD89" s="4">
        <v>0</v>
      </c>
      <c r="AE89" s="4">
        <f t="shared" si="10"/>
        <v>0</v>
      </c>
      <c r="AF89" s="4">
        <f t="shared" si="11"/>
        <v>3</v>
      </c>
      <c r="AG89" s="4">
        <f t="shared" si="12"/>
        <v>3</v>
      </c>
      <c r="AH89" s="5"/>
    </row>
    <row r="90" spans="1:34" ht="13.5" customHeight="1" x14ac:dyDescent="0.2">
      <c r="A90" s="15" t="s">
        <v>99</v>
      </c>
      <c r="B90" s="3" t="s">
        <v>100</v>
      </c>
      <c r="C90" s="4">
        <v>8</v>
      </c>
      <c r="D90" s="4">
        <v>46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2</v>
      </c>
      <c r="M90" s="4">
        <v>1</v>
      </c>
      <c r="N90" s="4">
        <v>3</v>
      </c>
      <c r="O90" s="4">
        <v>1</v>
      </c>
      <c r="P90" s="4">
        <v>4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2</v>
      </c>
      <c r="X90" s="4">
        <v>6</v>
      </c>
      <c r="Y90" s="4">
        <v>3</v>
      </c>
      <c r="Z90" s="4">
        <v>41</v>
      </c>
      <c r="AA90" s="4">
        <v>5</v>
      </c>
      <c r="AB90" s="4">
        <v>8</v>
      </c>
      <c r="AC90" s="4">
        <v>0</v>
      </c>
      <c r="AD90" s="4">
        <v>0</v>
      </c>
      <c r="AE90" s="4">
        <f t="shared" si="10"/>
        <v>10</v>
      </c>
      <c r="AF90" s="4">
        <f t="shared" si="11"/>
        <v>55</v>
      </c>
      <c r="AG90" s="4">
        <f t="shared" si="12"/>
        <v>65</v>
      </c>
      <c r="AH90" s="5">
        <v>44.070099999999996</v>
      </c>
    </row>
    <row r="91" spans="1:34" ht="13.5" customHeight="1" x14ac:dyDescent="0.2">
      <c r="A91" s="15" t="s">
        <v>101</v>
      </c>
      <c r="B91" s="3" t="s">
        <v>102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1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1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f t="shared" si="10"/>
        <v>1</v>
      </c>
      <c r="AF91" s="4">
        <f t="shared" si="11"/>
        <v>0</v>
      </c>
      <c r="AG91" s="4">
        <f t="shared" si="12"/>
        <v>1</v>
      </c>
      <c r="AH91" s="5">
        <v>45.060099999999998</v>
      </c>
    </row>
    <row r="92" spans="1:34" ht="13.5" customHeight="1" x14ac:dyDescent="0.2">
      <c r="A92" s="15" t="s">
        <v>140</v>
      </c>
      <c r="B92" s="3" t="s">
        <v>108</v>
      </c>
      <c r="C92" s="4">
        <v>1</v>
      </c>
      <c r="D92" s="4">
        <v>4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1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1</v>
      </c>
      <c r="Y92" s="4">
        <v>1</v>
      </c>
      <c r="Z92" s="4">
        <v>3</v>
      </c>
      <c r="AA92" s="4">
        <v>0</v>
      </c>
      <c r="AB92" s="4">
        <v>1</v>
      </c>
      <c r="AC92" s="4">
        <v>0</v>
      </c>
      <c r="AD92" s="4">
        <v>0</v>
      </c>
      <c r="AE92" s="4">
        <f t="shared" si="10"/>
        <v>1</v>
      </c>
      <c r="AF92" s="4">
        <f t="shared" si="11"/>
        <v>5</v>
      </c>
      <c r="AG92" s="4">
        <f t="shared" si="12"/>
        <v>6</v>
      </c>
      <c r="AH92" s="5">
        <v>45.110100000000003</v>
      </c>
    </row>
    <row r="93" spans="1:34" ht="13.5" customHeight="1" x14ac:dyDescent="0.2">
      <c r="A93" s="15" t="s">
        <v>165</v>
      </c>
      <c r="B93" s="3" t="s">
        <v>166</v>
      </c>
      <c r="C93" s="4">
        <v>1</v>
      </c>
      <c r="D93" s="4">
        <v>2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1</v>
      </c>
      <c r="Z93" s="4">
        <v>2</v>
      </c>
      <c r="AA93" s="4">
        <v>0</v>
      </c>
      <c r="AB93" s="4">
        <v>0</v>
      </c>
      <c r="AC93" s="4">
        <v>0</v>
      </c>
      <c r="AD93" s="4">
        <v>0</v>
      </c>
      <c r="AE93" s="4">
        <f t="shared" si="7"/>
        <v>1</v>
      </c>
      <c r="AF93" s="4">
        <f t="shared" si="8"/>
        <v>2</v>
      </c>
      <c r="AG93" s="4">
        <f t="shared" si="9"/>
        <v>3</v>
      </c>
      <c r="AH93" s="5"/>
    </row>
    <row r="94" spans="1:34" ht="13.5" customHeight="1" x14ac:dyDescent="0.2">
      <c r="A94" s="15" t="s">
        <v>141</v>
      </c>
      <c r="B94" s="3" t="s">
        <v>142</v>
      </c>
      <c r="C94" s="4">
        <v>0</v>
      </c>
      <c r="D94" s="4">
        <v>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</v>
      </c>
      <c r="AA94" s="4">
        <v>0</v>
      </c>
      <c r="AB94" s="4">
        <v>0</v>
      </c>
      <c r="AC94" s="4">
        <v>0</v>
      </c>
      <c r="AD94" s="4">
        <v>0</v>
      </c>
      <c r="AE94" s="4">
        <f t="shared" si="7"/>
        <v>0</v>
      </c>
      <c r="AF94" s="4">
        <f t="shared" si="8"/>
        <v>1</v>
      </c>
      <c r="AG94" s="4">
        <f t="shared" si="9"/>
        <v>1</v>
      </c>
      <c r="AH94" s="33">
        <v>5.0201000000000002</v>
      </c>
    </row>
    <row r="95" spans="1:34" ht="13.5" customHeight="1" x14ac:dyDescent="0.2">
      <c r="A95" s="15" t="s">
        <v>143</v>
      </c>
      <c r="B95" s="3" t="s">
        <v>144</v>
      </c>
      <c r="C95" s="4">
        <v>0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1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</v>
      </c>
      <c r="AA95" s="4">
        <v>1</v>
      </c>
      <c r="AB95" s="4">
        <v>0</v>
      </c>
      <c r="AC95" s="4">
        <v>0</v>
      </c>
      <c r="AD95" s="4">
        <v>0</v>
      </c>
      <c r="AE95" s="4">
        <f t="shared" si="7"/>
        <v>1</v>
      </c>
      <c r="AF95" s="4">
        <f t="shared" si="8"/>
        <v>1</v>
      </c>
      <c r="AG95" s="4">
        <f t="shared" si="9"/>
        <v>2</v>
      </c>
      <c r="AH95" s="5">
        <v>30.1401</v>
      </c>
    </row>
    <row r="96" spans="1:34" ht="13.5" customHeight="1" thickBot="1" x14ac:dyDescent="0.25">
      <c r="A96" s="16" t="s">
        <v>157</v>
      </c>
      <c r="B96" s="17" t="s">
        <v>158</v>
      </c>
      <c r="C96" s="18">
        <v>2</v>
      </c>
      <c r="D96" s="18">
        <v>0</v>
      </c>
      <c r="E96" s="18">
        <v>0</v>
      </c>
      <c r="F96" s="18">
        <v>0</v>
      </c>
      <c r="G96" s="18">
        <v>0</v>
      </c>
      <c r="H96" s="18">
        <v>1</v>
      </c>
      <c r="I96" s="18">
        <v>0</v>
      </c>
      <c r="J96" s="18">
        <v>0</v>
      </c>
      <c r="K96" s="18">
        <v>1</v>
      </c>
      <c r="L96" s="18">
        <v>1</v>
      </c>
      <c r="M96" s="18">
        <v>0</v>
      </c>
      <c r="N96" s="18">
        <v>0</v>
      </c>
      <c r="O96" s="18">
        <v>0</v>
      </c>
      <c r="P96" s="18">
        <v>0</v>
      </c>
      <c r="Q96" s="18">
        <v>1</v>
      </c>
      <c r="R96" s="18">
        <v>1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4</v>
      </c>
      <c r="Z96" s="18">
        <v>2</v>
      </c>
      <c r="AA96" s="18">
        <v>0</v>
      </c>
      <c r="AB96" s="18">
        <v>1</v>
      </c>
      <c r="AC96" s="18">
        <v>0</v>
      </c>
      <c r="AD96" s="18">
        <v>0</v>
      </c>
      <c r="AE96" s="4">
        <f t="shared" si="7"/>
        <v>4</v>
      </c>
      <c r="AF96" s="4">
        <f t="shared" si="8"/>
        <v>3</v>
      </c>
      <c r="AG96" s="4">
        <f t="shared" si="9"/>
        <v>7</v>
      </c>
      <c r="AH96" s="19">
        <v>30.010100000000001</v>
      </c>
    </row>
    <row r="97" spans="1:35" s="25" customFormat="1" ht="15.75" customHeight="1" thickBot="1" x14ac:dyDescent="0.3">
      <c r="A97" s="26" t="s">
        <v>145</v>
      </c>
      <c r="B97" s="24"/>
      <c r="C97" s="27">
        <f t="shared" ref="C97:AG97" si="13">SUM(C72:C96)</f>
        <v>39</v>
      </c>
      <c r="D97" s="27">
        <f t="shared" si="13"/>
        <v>95</v>
      </c>
      <c r="E97" s="27">
        <f t="shared" si="13"/>
        <v>0</v>
      </c>
      <c r="F97" s="27">
        <f t="shared" si="13"/>
        <v>0</v>
      </c>
      <c r="G97" s="27">
        <f t="shared" si="13"/>
        <v>1</v>
      </c>
      <c r="H97" s="27">
        <f t="shared" si="13"/>
        <v>1</v>
      </c>
      <c r="I97" s="27">
        <f t="shared" si="13"/>
        <v>0</v>
      </c>
      <c r="J97" s="27">
        <f t="shared" si="13"/>
        <v>0</v>
      </c>
      <c r="K97" s="27">
        <f t="shared" si="13"/>
        <v>14</v>
      </c>
      <c r="L97" s="27">
        <f t="shared" si="13"/>
        <v>8</v>
      </c>
      <c r="M97" s="27">
        <f t="shared" si="13"/>
        <v>1</v>
      </c>
      <c r="N97" s="27">
        <f t="shared" si="13"/>
        <v>7</v>
      </c>
      <c r="O97" s="27">
        <f t="shared" si="13"/>
        <v>7</v>
      </c>
      <c r="P97" s="27">
        <f t="shared" si="13"/>
        <v>6</v>
      </c>
      <c r="Q97" s="27">
        <f t="shared" si="13"/>
        <v>43</v>
      </c>
      <c r="R97" s="27">
        <f t="shared" si="13"/>
        <v>27</v>
      </c>
      <c r="S97" s="27">
        <f t="shared" si="13"/>
        <v>0</v>
      </c>
      <c r="T97" s="27">
        <f t="shared" si="13"/>
        <v>0</v>
      </c>
      <c r="U97" s="27">
        <f t="shared" si="13"/>
        <v>0</v>
      </c>
      <c r="V97" s="27">
        <f t="shared" si="13"/>
        <v>0</v>
      </c>
      <c r="W97" s="27">
        <f t="shared" si="13"/>
        <v>5</v>
      </c>
      <c r="X97" s="27">
        <f t="shared" si="13"/>
        <v>13</v>
      </c>
      <c r="Y97" s="27">
        <f t="shared" si="13"/>
        <v>83</v>
      </c>
      <c r="Z97" s="27">
        <f t="shared" si="13"/>
        <v>113</v>
      </c>
      <c r="AA97" s="27">
        <f t="shared" si="13"/>
        <v>17</v>
      </c>
      <c r="AB97" s="27">
        <f t="shared" si="13"/>
        <v>18</v>
      </c>
      <c r="AC97" s="27">
        <f t="shared" si="13"/>
        <v>0</v>
      </c>
      <c r="AD97" s="27">
        <f t="shared" si="13"/>
        <v>0</v>
      </c>
      <c r="AE97" s="27">
        <f t="shared" si="13"/>
        <v>105</v>
      </c>
      <c r="AF97" s="27">
        <f t="shared" si="13"/>
        <v>144</v>
      </c>
      <c r="AG97" s="27">
        <f t="shared" si="13"/>
        <v>249</v>
      </c>
    </row>
    <row r="98" spans="1:35" x14ac:dyDescent="0.2"/>
    <row r="99" spans="1:35" x14ac:dyDescent="0.2"/>
    <row r="100" spans="1:35" x14ac:dyDescent="0.2"/>
    <row r="101" spans="1:35" hidden="1" x14ac:dyDescent="0.2"/>
    <row r="102" spans="1:35" x14ac:dyDescent="0.2"/>
    <row r="103" spans="1:35" x14ac:dyDescent="0.2"/>
    <row r="104" spans="1:35" x14ac:dyDescent="0.2"/>
    <row r="105" spans="1:35" ht="12.75" x14ac:dyDescent="0.2">
      <c r="A105" s="20" t="s">
        <v>2</v>
      </c>
    </row>
    <row r="106" spans="1:35" ht="15" customHeight="1" thickBot="1" x14ac:dyDescent="0.25"/>
    <row r="107" spans="1:35" ht="15.75" customHeight="1" thickBot="1" x14ac:dyDescent="0.25">
      <c r="A107" s="13"/>
      <c r="B107" s="9"/>
      <c r="C107" s="52" t="s">
        <v>3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4"/>
      <c r="Q107" s="8"/>
      <c r="R107" s="8"/>
      <c r="S107" s="8"/>
      <c r="T107" s="8"/>
      <c r="U107" s="47" t="s">
        <v>4</v>
      </c>
      <c r="V107" s="48"/>
      <c r="W107" s="48"/>
      <c r="X107" s="48"/>
      <c r="Y107" s="48"/>
      <c r="Z107" s="48"/>
      <c r="AA107" s="48"/>
      <c r="AB107" s="48"/>
      <c r="AC107" s="48"/>
      <c r="AD107" s="49"/>
      <c r="AE107" s="8"/>
      <c r="AF107" s="8"/>
      <c r="AG107" s="8"/>
      <c r="AH107" s="10"/>
      <c r="AI107" s="22"/>
    </row>
    <row r="108" spans="1:35" s="35" customFormat="1" ht="15" customHeight="1" x14ac:dyDescent="0.2">
      <c r="A108" s="1" t="s">
        <v>146</v>
      </c>
      <c r="B108" s="6"/>
      <c r="C108" s="51" t="s">
        <v>6</v>
      </c>
      <c r="D108" s="51"/>
      <c r="E108" s="45" t="s">
        <v>7</v>
      </c>
      <c r="F108" s="45"/>
      <c r="G108" s="51" t="s">
        <v>8</v>
      </c>
      <c r="H108" s="51"/>
      <c r="I108" s="51" t="s">
        <v>9</v>
      </c>
      <c r="J108" s="51"/>
      <c r="K108" s="45" t="s">
        <v>10</v>
      </c>
      <c r="L108" s="45"/>
      <c r="M108" s="45" t="s">
        <v>11</v>
      </c>
      <c r="N108" s="45"/>
      <c r="O108" s="45" t="s">
        <v>12</v>
      </c>
      <c r="P108" s="45"/>
      <c r="Q108" s="45" t="s">
        <v>153</v>
      </c>
      <c r="R108" s="45"/>
      <c r="S108" s="45" t="s">
        <v>17</v>
      </c>
      <c r="T108" s="45"/>
      <c r="U108" s="45" t="s">
        <v>13</v>
      </c>
      <c r="V108" s="45"/>
      <c r="W108" s="45" t="s">
        <v>14</v>
      </c>
      <c r="X108" s="45"/>
      <c r="Y108" s="45" t="s">
        <v>15</v>
      </c>
      <c r="Z108" s="45"/>
      <c r="AA108" s="45" t="s">
        <v>16</v>
      </c>
      <c r="AB108" s="45"/>
      <c r="AC108" s="45" t="s">
        <v>17</v>
      </c>
      <c r="AD108" s="45"/>
      <c r="AE108" s="45" t="s">
        <v>18</v>
      </c>
      <c r="AF108" s="45"/>
      <c r="AG108" s="36"/>
      <c r="AH108" s="1" t="s">
        <v>19</v>
      </c>
      <c r="AI108" s="37"/>
    </row>
    <row r="109" spans="1:35" ht="12.75" thickBot="1" x14ac:dyDescent="0.25">
      <c r="A109" s="14" t="s">
        <v>20</v>
      </c>
      <c r="B109" s="2" t="s">
        <v>21</v>
      </c>
      <c r="C109" s="23" t="s">
        <v>22</v>
      </c>
      <c r="D109" s="23" t="s">
        <v>23</v>
      </c>
      <c r="E109" s="23" t="s">
        <v>22</v>
      </c>
      <c r="F109" s="23" t="s">
        <v>23</v>
      </c>
      <c r="G109" s="23" t="s">
        <v>22</v>
      </c>
      <c r="H109" s="23" t="s">
        <v>23</v>
      </c>
      <c r="I109" s="23" t="s">
        <v>22</v>
      </c>
      <c r="J109" s="23" t="s">
        <v>23</v>
      </c>
      <c r="K109" s="23" t="s">
        <v>22</v>
      </c>
      <c r="L109" s="23" t="s">
        <v>23</v>
      </c>
      <c r="M109" s="23" t="s">
        <v>22</v>
      </c>
      <c r="N109" s="23" t="s">
        <v>23</v>
      </c>
      <c r="O109" s="23" t="s">
        <v>22</v>
      </c>
      <c r="P109" s="23" t="s">
        <v>23</v>
      </c>
      <c r="Q109" s="23" t="s">
        <v>22</v>
      </c>
      <c r="R109" s="23" t="s">
        <v>23</v>
      </c>
      <c r="S109" s="23" t="s">
        <v>22</v>
      </c>
      <c r="T109" s="23" t="s">
        <v>23</v>
      </c>
      <c r="U109" s="23" t="s">
        <v>22</v>
      </c>
      <c r="V109" s="23" t="s">
        <v>23</v>
      </c>
      <c r="W109" s="23" t="s">
        <v>22</v>
      </c>
      <c r="X109" s="23" t="s">
        <v>23</v>
      </c>
      <c r="Y109" s="23" t="s">
        <v>22</v>
      </c>
      <c r="Z109" s="23" t="s">
        <v>23</v>
      </c>
      <c r="AA109" s="23" t="s">
        <v>22</v>
      </c>
      <c r="AB109" s="23" t="s">
        <v>23</v>
      </c>
      <c r="AC109" s="23" t="s">
        <v>22</v>
      </c>
      <c r="AD109" s="23" t="s">
        <v>23</v>
      </c>
      <c r="AE109" s="23" t="s">
        <v>22</v>
      </c>
      <c r="AF109" s="23" t="s">
        <v>23</v>
      </c>
      <c r="AG109" s="23" t="s">
        <v>18</v>
      </c>
      <c r="AH109" s="23" t="s">
        <v>24</v>
      </c>
    </row>
    <row r="110" spans="1:35" x14ac:dyDescent="0.2">
      <c r="A110" s="31" t="s">
        <v>154</v>
      </c>
      <c r="B110" s="29" t="s">
        <v>155</v>
      </c>
      <c r="C110" s="32">
        <v>1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1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1</v>
      </c>
      <c r="AA110" s="32">
        <v>1</v>
      </c>
      <c r="AB110" s="32">
        <v>0</v>
      </c>
      <c r="AC110" s="32">
        <v>0</v>
      </c>
      <c r="AD110" s="32">
        <v>0</v>
      </c>
      <c r="AE110" s="32">
        <f>SUM(W110,Y110,AA110,AC110,U110)</f>
        <v>1</v>
      </c>
      <c r="AF110" s="32">
        <f>SUM(X110,Z110,AB110,AD110,V110)</f>
        <v>1</v>
      </c>
      <c r="AG110" s="32">
        <f>SUM(AE110:AF110)</f>
        <v>2</v>
      </c>
      <c r="AH110" s="32">
        <v>16.130500000000001</v>
      </c>
    </row>
    <row r="111" spans="1:35" ht="15" customHeight="1" x14ac:dyDescent="0.2">
      <c r="A111" s="15" t="s">
        <v>35</v>
      </c>
      <c r="B111" s="3" t="s">
        <v>36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1</v>
      </c>
      <c r="AB111" s="4">
        <v>0</v>
      </c>
      <c r="AC111" s="4">
        <v>0</v>
      </c>
      <c r="AD111" s="4">
        <v>0</v>
      </c>
      <c r="AE111" s="32">
        <f t="shared" ref="AE111:AE122" si="14">SUM(W111,Y111,AA111,AC111,U111)</f>
        <v>1</v>
      </c>
      <c r="AF111" s="32">
        <f t="shared" ref="AF111:AF122" si="15">SUM(X111,Z111,AB111,AD111,V111)</f>
        <v>0</v>
      </c>
      <c r="AG111" s="4">
        <f>SUM(AE111:AF111)</f>
        <v>1</v>
      </c>
      <c r="AH111" s="3">
        <v>52.020099999999999</v>
      </c>
    </row>
    <row r="112" spans="1:35" ht="15" customHeight="1" x14ac:dyDescent="0.2">
      <c r="A112" s="15" t="s">
        <v>147</v>
      </c>
      <c r="B112" s="3" t="s">
        <v>126</v>
      </c>
      <c r="C112" s="4">
        <v>1</v>
      </c>
      <c r="D112" s="4">
        <v>2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1</v>
      </c>
      <c r="Z112" s="4">
        <v>0</v>
      </c>
      <c r="AA112" s="4">
        <v>0</v>
      </c>
      <c r="AB112" s="4">
        <v>2</v>
      </c>
      <c r="AC112" s="4">
        <v>0</v>
      </c>
      <c r="AD112" s="4">
        <v>0</v>
      </c>
      <c r="AE112" s="32">
        <f t="shared" si="14"/>
        <v>1</v>
      </c>
      <c r="AF112" s="32">
        <f t="shared" si="15"/>
        <v>2</v>
      </c>
      <c r="AG112" s="4">
        <f t="shared" ref="AG112:AG120" si="16">SUM(AE112:AF112)</f>
        <v>3</v>
      </c>
      <c r="AH112" s="3">
        <v>13.040100000000001</v>
      </c>
    </row>
    <row r="113" spans="1:34" ht="15" customHeight="1" x14ac:dyDescent="0.2">
      <c r="A113" s="15" t="s">
        <v>127</v>
      </c>
      <c r="B113" s="3" t="s">
        <v>128</v>
      </c>
      <c r="C113" s="4">
        <v>1</v>
      </c>
      <c r="D113" s="4">
        <v>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1</v>
      </c>
      <c r="AB113" s="4">
        <v>1</v>
      </c>
      <c r="AC113" s="4">
        <v>0</v>
      </c>
      <c r="AD113" s="4">
        <v>0</v>
      </c>
      <c r="AE113" s="32">
        <f t="shared" si="14"/>
        <v>1</v>
      </c>
      <c r="AF113" s="32">
        <f t="shared" si="15"/>
        <v>1</v>
      </c>
      <c r="AG113" s="4">
        <f>SUM(AE113:AF113)</f>
        <v>2</v>
      </c>
      <c r="AH113" s="3">
        <v>13.0406</v>
      </c>
    </row>
    <row r="114" spans="1:34" ht="15" customHeight="1" x14ac:dyDescent="0.2">
      <c r="A114" s="15" t="s">
        <v>148</v>
      </c>
      <c r="B114" s="3" t="s">
        <v>149</v>
      </c>
      <c r="C114" s="4">
        <v>3</v>
      </c>
      <c r="D114" s="4">
        <v>5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1</v>
      </c>
      <c r="L114" s="4">
        <v>3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1</v>
      </c>
      <c r="Z114" s="4">
        <v>1</v>
      </c>
      <c r="AA114" s="4">
        <v>3</v>
      </c>
      <c r="AB114" s="4">
        <v>7</v>
      </c>
      <c r="AC114" s="4">
        <v>0</v>
      </c>
      <c r="AD114" s="4">
        <v>0</v>
      </c>
      <c r="AE114" s="32">
        <f t="shared" si="14"/>
        <v>4</v>
      </c>
      <c r="AF114" s="32">
        <f t="shared" si="15"/>
        <v>8</v>
      </c>
      <c r="AG114" s="4">
        <f t="shared" si="16"/>
        <v>12</v>
      </c>
      <c r="AH114" s="3">
        <v>13.040699999999999</v>
      </c>
    </row>
    <row r="115" spans="1:34" ht="15" customHeight="1" x14ac:dyDescent="0.2">
      <c r="A115" s="15" t="s">
        <v>129</v>
      </c>
      <c r="B115" s="3" t="s">
        <v>130</v>
      </c>
      <c r="C115" s="4">
        <v>0</v>
      </c>
      <c r="D115" s="4">
        <v>2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2</v>
      </c>
      <c r="AC115" s="4">
        <v>0</v>
      </c>
      <c r="AD115" s="4">
        <v>0</v>
      </c>
      <c r="AE115" s="32">
        <f t="shared" si="14"/>
        <v>0</v>
      </c>
      <c r="AF115" s="32">
        <f t="shared" si="15"/>
        <v>2</v>
      </c>
      <c r="AG115" s="4">
        <f t="shared" si="16"/>
        <v>2</v>
      </c>
      <c r="AH115" s="3">
        <v>13.1311</v>
      </c>
    </row>
    <row r="116" spans="1:34" ht="15" customHeight="1" x14ac:dyDescent="0.2">
      <c r="A116" s="15" t="s">
        <v>131</v>
      </c>
      <c r="B116" s="3" t="s">
        <v>132</v>
      </c>
      <c r="C116" s="4">
        <v>0</v>
      </c>
      <c r="D116" s="4">
        <v>2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1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2</v>
      </c>
      <c r="AA116" s="4">
        <v>0</v>
      </c>
      <c r="AB116" s="4">
        <v>1</v>
      </c>
      <c r="AC116" s="4">
        <v>0</v>
      </c>
      <c r="AD116" s="4">
        <v>0</v>
      </c>
      <c r="AE116" s="32">
        <f t="shared" si="14"/>
        <v>0</v>
      </c>
      <c r="AF116" s="32">
        <f t="shared" si="15"/>
        <v>3</v>
      </c>
      <c r="AG116" s="4">
        <f t="shared" si="16"/>
        <v>3</v>
      </c>
      <c r="AH116" s="3">
        <v>13.131600000000001</v>
      </c>
    </row>
    <row r="117" spans="1:34" ht="15" customHeight="1" x14ac:dyDescent="0.2">
      <c r="A117" s="15" t="s">
        <v>133</v>
      </c>
      <c r="B117" s="3" t="s">
        <v>134</v>
      </c>
      <c r="C117" s="4">
        <v>3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2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4</v>
      </c>
      <c r="Z117" s="4">
        <v>0</v>
      </c>
      <c r="AA117" s="4">
        <v>1</v>
      </c>
      <c r="AB117" s="4">
        <v>0</v>
      </c>
      <c r="AC117" s="4">
        <v>0</v>
      </c>
      <c r="AD117" s="4">
        <v>0</v>
      </c>
      <c r="AE117" s="32">
        <f t="shared" si="14"/>
        <v>5</v>
      </c>
      <c r="AF117" s="32">
        <f t="shared" si="15"/>
        <v>0</v>
      </c>
      <c r="AG117" s="4">
        <f t="shared" si="16"/>
        <v>5</v>
      </c>
      <c r="AH117" s="3">
        <v>14.0101</v>
      </c>
    </row>
    <row r="118" spans="1:34" ht="15" customHeight="1" x14ac:dyDescent="0.2">
      <c r="A118" s="15" t="s">
        <v>136</v>
      </c>
      <c r="B118" s="3" t="s">
        <v>137</v>
      </c>
      <c r="C118" s="4">
        <v>1</v>
      </c>
      <c r="D118" s="4">
        <v>2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1</v>
      </c>
      <c r="O118" s="4">
        <v>0</v>
      </c>
      <c r="P118" s="4">
        <v>0</v>
      </c>
      <c r="Q118" s="4">
        <v>1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2</v>
      </c>
      <c r="Z118" s="4">
        <v>2</v>
      </c>
      <c r="AA118" s="4">
        <v>0</v>
      </c>
      <c r="AB118" s="4">
        <v>1</v>
      </c>
      <c r="AC118" s="4">
        <v>0</v>
      </c>
      <c r="AD118" s="4">
        <v>0</v>
      </c>
      <c r="AE118" s="32">
        <f t="shared" si="14"/>
        <v>2</v>
      </c>
      <c r="AF118" s="32">
        <f t="shared" si="15"/>
        <v>3</v>
      </c>
      <c r="AG118" s="4">
        <f t="shared" si="16"/>
        <v>5</v>
      </c>
      <c r="AH118" s="3">
        <v>51.220100000000002</v>
      </c>
    </row>
    <row r="119" spans="1:34" ht="15" customHeight="1" x14ac:dyDescent="0.2">
      <c r="A119" s="15" t="s">
        <v>85</v>
      </c>
      <c r="B119" s="3" t="s">
        <v>86</v>
      </c>
      <c r="C119" s="4">
        <v>1</v>
      </c>
      <c r="D119" s="4">
        <v>1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1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1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1</v>
      </c>
      <c r="Z119" s="4">
        <v>2</v>
      </c>
      <c r="AA119" s="4">
        <v>0</v>
      </c>
      <c r="AB119" s="4">
        <v>1</v>
      </c>
      <c r="AC119" s="4">
        <v>0</v>
      </c>
      <c r="AD119" s="4">
        <v>0</v>
      </c>
      <c r="AE119" s="32">
        <f t="shared" si="14"/>
        <v>1</v>
      </c>
      <c r="AF119" s="32">
        <f t="shared" si="15"/>
        <v>3</v>
      </c>
      <c r="AG119" s="4">
        <f t="shared" si="16"/>
        <v>4</v>
      </c>
      <c r="AH119" s="3">
        <v>23.010100000000001</v>
      </c>
    </row>
    <row r="120" spans="1:34" ht="15" customHeight="1" x14ac:dyDescent="0.2">
      <c r="A120" s="15" t="s">
        <v>138</v>
      </c>
      <c r="B120" s="3" t="s">
        <v>139</v>
      </c>
      <c r="C120" s="4">
        <v>0</v>
      </c>
      <c r="D120" s="4">
        <v>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1</v>
      </c>
      <c r="AC120" s="4">
        <v>0</v>
      </c>
      <c r="AD120" s="4">
        <v>0</v>
      </c>
      <c r="AE120" s="32">
        <f t="shared" si="14"/>
        <v>0</v>
      </c>
      <c r="AF120" s="32">
        <f t="shared" si="15"/>
        <v>1</v>
      </c>
      <c r="AG120" s="4">
        <f t="shared" si="16"/>
        <v>1</v>
      </c>
      <c r="AH120" s="3">
        <v>42.270800000000001</v>
      </c>
    </row>
    <row r="121" spans="1:34" ht="15" customHeight="1" x14ac:dyDescent="0.2">
      <c r="A121" s="15" t="s">
        <v>99</v>
      </c>
      <c r="B121" s="3" t="s">
        <v>100</v>
      </c>
      <c r="C121" s="4">
        <v>2</v>
      </c>
      <c r="D121" s="4">
        <v>5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1</v>
      </c>
      <c r="Z121" s="4">
        <v>2</v>
      </c>
      <c r="AA121" s="4">
        <v>1</v>
      </c>
      <c r="AB121" s="4">
        <v>3</v>
      </c>
      <c r="AC121" s="4">
        <v>0</v>
      </c>
      <c r="AD121" s="4">
        <v>0</v>
      </c>
      <c r="AE121" s="32">
        <f t="shared" si="14"/>
        <v>2</v>
      </c>
      <c r="AF121" s="32">
        <f t="shared" si="15"/>
        <v>5</v>
      </c>
      <c r="AG121" s="4">
        <f>SUM(AE121:AF121)</f>
        <v>7</v>
      </c>
      <c r="AH121" s="3">
        <v>44.070099999999996</v>
      </c>
    </row>
    <row r="122" spans="1:34" ht="15" customHeight="1" thickBot="1" x14ac:dyDescent="0.25">
      <c r="A122" s="16" t="s">
        <v>103</v>
      </c>
      <c r="B122" s="17" t="s">
        <v>104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1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1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32">
        <f t="shared" si="14"/>
        <v>1</v>
      </c>
      <c r="AF122" s="32">
        <f t="shared" si="15"/>
        <v>0</v>
      </c>
      <c r="AG122" s="4">
        <f>SUM(AE122:AF122)</f>
        <v>1</v>
      </c>
      <c r="AH122" s="17">
        <v>54.010100000000001</v>
      </c>
    </row>
    <row r="123" spans="1:34" s="25" customFormat="1" ht="15" customHeight="1" thickBot="1" x14ac:dyDescent="0.3">
      <c r="A123" s="26" t="s">
        <v>150</v>
      </c>
      <c r="B123" s="24"/>
      <c r="C123" s="30">
        <f t="shared" ref="C123:AG123" si="17">SUM(C110:C122)</f>
        <v>13</v>
      </c>
      <c r="D123" s="30">
        <f t="shared" si="17"/>
        <v>21</v>
      </c>
      <c r="E123" s="30">
        <f t="shared" si="17"/>
        <v>0</v>
      </c>
      <c r="F123" s="30">
        <f t="shared" si="17"/>
        <v>0</v>
      </c>
      <c r="G123" s="30">
        <f t="shared" si="17"/>
        <v>0</v>
      </c>
      <c r="H123" s="30">
        <f t="shared" si="17"/>
        <v>0</v>
      </c>
      <c r="I123" s="30">
        <f t="shared" si="17"/>
        <v>0</v>
      </c>
      <c r="J123" s="30">
        <f t="shared" si="17"/>
        <v>0</v>
      </c>
      <c r="K123" s="30">
        <f t="shared" si="17"/>
        <v>2</v>
      </c>
      <c r="L123" s="30">
        <f t="shared" si="17"/>
        <v>4</v>
      </c>
      <c r="M123" s="30">
        <f t="shared" si="17"/>
        <v>0</v>
      </c>
      <c r="N123" s="30">
        <f t="shared" si="17"/>
        <v>2</v>
      </c>
      <c r="O123" s="30">
        <f t="shared" si="17"/>
        <v>0</v>
      </c>
      <c r="P123" s="30">
        <f t="shared" si="17"/>
        <v>0</v>
      </c>
      <c r="Q123" s="30">
        <f t="shared" si="17"/>
        <v>4</v>
      </c>
      <c r="R123" s="30">
        <f t="shared" si="17"/>
        <v>2</v>
      </c>
      <c r="S123" s="30">
        <f t="shared" si="17"/>
        <v>0</v>
      </c>
      <c r="T123" s="30">
        <f t="shared" si="17"/>
        <v>0</v>
      </c>
      <c r="U123" s="30">
        <f t="shared" si="17"/>
        <v>0</v>
      </c>
      <c r="V123" s="30">
        <f t="shared" si="17"/>
        <v>0</v>
      </c>
      <c r="W123" s="30">
        <f t="shared" si="17"/>
        <v>0</v>
      </c>
      <c r="X123" s="30">
        <f t="shared" si="17"/>
        <v>0</v>
      </c>
      <c r="Y123" s="30">
        <f t="shared" si="17"/>
        <v>11</v>
      </c>
      <c r="Z123" s="30">
        <f t="shared" si="17"/>
        <v>10</v>
      </c>
      <c r="AA123" s="30">
        <f t="shared" si="17"/>
        <v>8</v>
      </c>
      <c r="AB123" s="30">
        <f t="shared" si="17"/>
        <v>19</v>
      </c>
      <c r="AC123" s="30">
        <f t="shared" si="17"/>
        <v>0</v>
      </c>
      <c r="AD123" s="30">
        <f t="shared" si="17"/>
        <v>0</v>
      </c>
      <c r="AE123" s="30">
        <f t="shared" si="17"/>
        <v>19</v>
      </c>
      <c r="AF123" s="30">
        <f t="shared" si="17"/>
        <v>29</v>
      </c>
      <c r="AG123" s="30">
        <f t="shared" si="17"/>
        <v>48</v>
      </c>
      <c r="AH123" s="24"/>
    </row>
    <row r="124" spans="1:34" x14ac:dyDescent="0.2">
      <c r="AH124" s="6"/>
    </row>
    <row r="125" spans="1:34" ht="13.5" thickBot="1" x14ac:dyDescent="0.25">
      <c r="A125" s="20" t="s">
        <v>151</v>
      </c>
      <c r="B125" s="1" t="s">
        <v>18</v>
      </c>
      <c r="C125" s="41">
        <f t="shared" ref="C125:AG125" si="18">SUM(C123,C97,C59)</f>
        <v>362</v>
      </c>
      <c r="D125" s="41">
        <f t="shared" si="18"/>
        <v>555</v>
      </c>
      <c r="E125" s="41">
        <f t="shared" si="18"/>
        <v>2</v>
      </c>
      <c r="F125" s="41">
        <f t="shared" si="18"/>
        <v>1</v>
      </c>
      <c r="G125" s="41">
        <f t="shared" si="18"/>
        <v>12</v>
      </c>
      <c r="H125" s="41">
        <f t="shared" si="18"/>
        <v>4</v>
      </c>
      <c r="I125" s="41">
        <f t="shared" si="18"/>
        <v>1</v>
      </c>
      <c r="J125" s="41">
        <f t="shared" si="18"/>
        <v>1</v>
      </c>
      <c r="K125" s="41">
        <f t="shared" si="18"/>
        <v>29</v>
      </c>
      <c r="L125" s="41">
        <f t="shared" si="18"/>
        <v>26</v>
      </c>
      <c r="M125" s="41">
        <f t="shared" si="18"/>
        <v>10</v>
      </c>
      <c r="N125" s="41">
        <f t="shared" si="18"/>
        <v>31</v>
      </c>
      <c r="O125" s="41">
        <f t="shared" si="18"/>
        <v>20</v>
      </c>
      <c r="P125" s="41">
        <f t="shared" si="18"/>
        <v>24</v>
      </c>
      <c r="Q125" s="41">
        <f t="shared" si="18"/>
        <v>72</v>
      </c>
      <c r="R125" s="41">
        <f t="shared" si="18"/>
        <v>45</v>
      </c>
      <c r="S125" s="41">
        <f t="shared" si="18"/>
        <v>2</v>
      </c>
      <c r="T125" s="41">
        <f t="shared" si="18"/>
        <v>2</v>
      </c>
      <c r="U125" s="40">
        <f t="shared" si="18"/>
        <v>0</v>
      </c>
      <c r="V125" s="40">
        <f t="shared" si="18"/>
        <v>0</v>
      </c>
      <c r="W125" s="41">
        <f t="shared" si="18"/>
        <v>197</v>
      </c>
      <c r="X125" s="41">
        <f t="shared" si="18"/>
        <v>339</v>
      </c>
      <c r="Y125" s="41">
        <f t="shared" si="18"/>
        <v>267</v>
      </c>
      <c r="Z125" s="41">
        <f t="shared" si="18"/>
        <v>289</v>
      </c>
      <c r="AA125" s="41">
        <f t="shared" si="18"/>
        <v>46</v>
      </c>
      <c r="AB125" s="41">
        <f t="shared" si="18"/>
        <v>60</v>
      </c>
      <c r="AC125" s="40">
        <f t="shared" si="18"/>
        <v>0</v>
      </c>
      <c r="AD125" s="40">
        <f t="shared" si="18"/>
        <v>0</v>
      </c>
      <c r="AE125" s="41">
        <f t="shared" si="18"/>
        <v>510</v>
      </c>
      <c r="AF125" s="41">
        <f t="shared" si="18"/>
        <v>688</v>
      </c>
      <c r="AG125" s="41">
        <f t="shared" si="18"/>
        <v>1198</v>
      </c>
      <c r="AH125" s="6"/>
    </row>
    <row r="126" spans="1:34" x14ac:dyDescent="0.2"/>
    <row r="127" spans="1:34" x14ac:dyDescent="0.2"/>
    <row r="128" spans="1:34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</sheetData>
  <mergeCells count="55">
    <mergeCell ref="I108:J108"/>
    <mergeCell ref="K108:L108"/>
    <mergeCell ref="AE70:AF70"/>
    <mergeCell ref="AE14:AF14"/>
    <mergeCell ref="S108:T108"/>
    <mergeCell ref="U108:V108"/>
    <mergeCell ref="W108:X108"/>
    <mergeCell ref="AA108:AB108"/>
    <mergeCell ref="AC108:AD108"/>
    <mergeCell ref="AE108:AF108"/>
    <mergeCell ref="Y108:Z108"/>
    <mergeCell ref="U107:AD107"/>
    <mergeCell ref="J66:Y66"/>
    <mergeCell ref="C69:P69"/>
    <mergeCell ref="U69:AD69"/>
    <mergeCell ref="AC70:AD70"/>
    <mergeCell ref="AA70:AB70"/>
    <mergeCell ref="M70:N70"/>
    <mergeCell ref="O70:P70"/>
    <mergeCell ref="O108:P108"/>
    <mergeCell ref="Q108:R108"/>
    <mergeCell ref="M108:N108"/>
    <mergeCell ref="C107:P107"/>
    <mergeCell ref="I70:J70"/>
    <mergeCell ref="K70:L70"/>
    <mergeCell ref="Q70:R70"/>
    <mergeCell ref="C70:D70"/>
    <mergeCell ref="E70:F70"/>
    <mergeCell ref="G70:H70"/>
    <mergeCell ref="C108:D108"/>
    <mergeCell ref="E108:F108"/>
    <mergeCell ref="G108:H108"/>
    <mergeCell ref="W14:X14"/>
    <mergeCell ref="U14:V14"/>
    <mergeCell ref="C13:P13"/>
    <mergeCell ref="W70:X70"/>
    <mergeCell ref="Y70:Z70"/>
    <mergeCell ref="S70:T70"/>
    <mergeCell ref="U70:V70"/>
    <mergeCell ref="J9:Y9"/>
    <mergeCell ref="J8:Y8"/>
    <mergeCell ref="J10:Y10"/>
    <mergeCell ref="C14:D14"/>
    <mergeCell ref="G14:H14"/>
    <mergeCell ref="I14:J14"/>
    <mergeCell ref="K14:L14"/>
    <mergeCell ref="M14:N14"/>
    <mergeCell ref="S14:T14"/>
    <mergeCell ref="U13:AD13"/>
    <mergeCell ref="E14:F14"/>
    <mergeCell ref="O14:P14"/>
    <mergeCell ref="Q14:R14"/>
    <mergeCell ref="AC14:AD14"/>
    <mergeCell ref="AA14:AB14"/>
    <mergeCell ref="Y14:Z14"/>
  </mergeCells>
  <pageMargins left="0.25" right="0.25" top="0.75" bottom="0.75" header="0.3" footer="0.3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Mrs. Tiffany Thompson-Johnson</cp:lastModifiedBy>
  <cp:lastPrinted>2018-01-05T18:53:36Z</cp:lastPrinted>
  <dcterms:created xsi:type="dcterms:W3CDTF">2015-10-01T18:37:54Z</dcterms:created>
  <dcterms:modified xsi:type="dcterms:W3CDTF">2019-05-01T19:45:13Z</dcterms:modified>
</cp:coreProperties>
</file>